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H:\Work\Hivatal_2023-24\EGYEBEK\Matematius szakok felülvizsgálata\"/>
    </mc:Choice>
  </mc:AlternateContent>
  <bookViews>
    <workbookView xWindow="-120" yWindow="-120" windowWidth="20730" windowHeight="11160"/>
  </bookViews>
  <sheets>
    <sheet name="Tanterv" sheetId="2" r:id="rId1"/>
  </sheets>
  <definedNames>
    <definedName name="_xlnm._FilterDatabase" localSheetId="0" hidden="1">Tanterv!$A$3:$Y$151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1" i="2" l="1"/>
  <c r="U130" i="2"/>
  <c r="P130" i="2"/>
  <c r="O130" i="2"/>
  <c r="N130" i="2"/>
  <c r="M130" i="2"/>
  <c r="L130" i="2"/>
  <c r="K130" i="2"/>
  <c r="U76" i="2"/>
  <c r="U75" i="2"/>
  <c r="P75" i="2"/>
  <c r="O75" i="2"/>
  <c r="N75" i="2"/>
  <c r="M75" i="2"/>
  <c r="L75" i="2"/>
  <c r="K75" i="2"/>
  <c r="U147" i="2"/>
  <c r="U146" i="2"/>
  <c r="U145" i="2"/>
  <c r="U144" i="2"/>
  <c r="U142" i="2"/>
  <c r="U135" i="2"/>
  <c r="U120" i="2"/>
  <c r="U119" i="2"/>
  <c r="U118" i="2"/>
  <c r="U117" i="2"/>
  <c r="U115" i="2"/>
  <c r="U108" i="2"/>
  <c r="U92" i="2"/>
  <c r="U91" i="2"/>
  <c r="U90" i="2"/>
  <c r="U89" i="2"/>
  <c r="U87" i="2"/>
  <c r="U80" i="2"/>
  <c r="E66" i="2" l="1"/>
  <c r="U103" i="2"/>
  <c r="U102" i="2"/>
  <c r="P102" i="2"/>
  <c r="O102" i="2"/>
  <c r="N102" i="2"/>
  <c r="M102" i="2"/>
  <c r="L102" i="2"/>
  <c r="K102" i="2"/>
  <c r="Q40" i="2"/>
  <c r="R40" i="2"/>
  <c r="S40" i="2"/>
  <c r="U47" i="2"/>
  <c r="P47" i="2"/>
  <c r="N47" i="2"/>
  <c r="L47" i="2"/>
  <c r="K47" i="2"/>
  <c r="E149" i="2" l="1"/>
  <c r="E94" i="2"/>
  <c r="K100" i="2"/>
  <c r="L100" i="2"/>
  <c r="M100" i="2"/>
  <c r="N100" i="2"/>
  <c r="O100" i="2"/>
  <c r="P100" i="2"/>
  <c r="U100" i="2"/>
  <c r="U101" i="2"/>
  <c r="K104" i="2"/>
  <c r="L104" i="2"/>
  <c r="M104" i="2"/>
  <c r="N104" i="2"/>
  <c r="O104" i="2"/>
  <c r="P104" i="2"/>
  <c r="U104" i="2"/>
  <c r="U105" i="2"/>
  <c r="U63" i="2"/>
  <c r="U49" i="2"/>
  <c r="U48" i="2"/>
  <c r="U12" i="2"/>
  <c r="P12" i="2"/>
  <c r="O12" i="2"/>
  <c r="N12" i="2"/>
  <c r="M12" i="2"/>
  <c r="L12" i="2"/>
  <c r="U11" i="2"/>
  <c r="P11" i="2"/>
  <c r="O11" i="2"/>
  <c r="N11" i="2"/>
  <c r="M11" i="2"/>
  <c r="L11" i="2"/>
  <c r="P46" i="2"/>
  <c r="O46" i="2"/>
  <c r="U46" i="2"/>
  <c r="P129" i="2" l="1"/>
  <c r="P132" i="2"/>
  <c r="O132" i="2"/>
  <c r="K132" i="2"/>
  <c r="N132" i="2"/>
  <c r="M132" i="2"/>
  <c r="L132" i="2"/>
  <c r="U61" i="2"/>
  <c r="U45" i="2" l="1"/>
  <c r="U133" i="2"/>
  <c r="N133" i="2"/>
  <c r="M133" i="2"/>
  <c r="L133" i="2"/>
  <c r="K133" i="2"/>
  <c r="U129" i="2"/>
  <c r="O129" i="2"/>
  <c r="N129" i="2"/>
  <c r="M129" i="2"/>
  <c r="L129" i="2"/>
  <c r="K129" i="2"/>
  <c r="U128" i="2"/>
  <c r="P128" i="2"/>
  <c r="O128" i="2"/>
  <c r="N128" i="2"/>
  <c r="M128" i="2"/>
  <c r="L128" i="2"/>
  <c r="K128" i="2"/>
  <c r="U106" i="2"/>
  <c r="N106" i="2"/>
  <c r="M106" i="2"/>
  <c r="L106" i="2"/>
  <c r="K106" i="2"/>
  <c r="U78" i="2"/>
  <c r="N78" i="2"/>
  <c r="M78" i="2"/>
  <c r="L78" i="2"/>
  <c r="K78" i="2"/>
  <c r="U77" i="2"/>
  <c r="P77" i="2"/>
  <c r="O77" i="2"/>
  <c r="N77" i="2"/>
  <c r="M77" i="2"/>
  <c r="L77" i="2"/>
  <c r="K77" i="2"/>
  <c r="U74" i="2"/>
  <c r="P74" i="2"/>
  <c r="O74" i="2"/>
  <c r="N74" i="2"/>
  <c r="M74" i="2"/>
  <c r="L74" i="2"/>
  <c r="K74" i="2"/>
  <c r="U73" i="2"/>
  <c r="P73" i="2"/>
  <c r="N73" i="2"/>
  <c r="M73" i="2"/>
  <c r="L73" i="2"/>
  <c r="K73" i="2"/>
  <c r="U64" i="2"/>
  <c r="U62" i="2"/>
  <c r="U59" i="2"/>
  <c r="U52" i="2"/>
  <c r="N50" i="2"/>
  <c r="M50" i="2"/>
  <c r="L50" i="2"/>
  <c r="K50" i="2"/>
  <c r="N46" i="2"/>
  <c r="M46" i="2"/>
  <c r="L46" i="2"/>
  <c r="K46" i="2"/>
  <c r="K66" i="2" s="1"/>
  <c r="J40" i="2"/>
  <c r="J66" i="2" s="1"/>
  <c r="I40" i="2"/>
  <c r="H40" i="2"/>
  <c r="H66" i="2" s="1"/>
  <c r="G40" i="2"/>
  <c r="G66" i="2" s="1"/>
  <c r="F40" i="2"/>
  <c r="F66" i="2" s="1"/>
  <c r="P38" i="2"/>
  <c r="M38" i="2"/>
  <c r="L38" i="2"/>
  <c r="K38" i="2"/>
  <c r="P36" i="2"/>
  <c r="O36" i="2"/>
  <c r="N36" i="2"/>
  <c r="M36" i="2"/>
  <c r="L36" i="2"/>
  <c r="K36" i="2"/>
  <c r="N35" i="2"/>
  <c r="M35" i="2"/>
  <c r="L35" i="2"/>
  <c r="K35" i="2"/>
  <c r="U33" i="2"/>
  <c r="P33" i="2"/>
  <c r="O33" i="2"/>
  <c r="N33" i="2"/>
  <c r="M33" i="2"/>
  <c r="L33" i="2"/>
  <c r="K33" i="2"/>
  <c r="U32" i="2"/>
  <c r="P32" i="2"/>
  <c r="O32" i="2"/>
  <c r="N32" i="2"/>
  <c r="M32" i="2"/>
  <c r="L32" i="2"/>
  <c r="K32" i="2"/>
  <c r="U31" i="2"/>
  <c r="P31" i="2"/>
  <c r="O31" i="2"/>
  <c r="N31" i="2"/>
  <c r="M31" i="2"/>
  <c r="L31" i="2"/>
  <c r="K31" i="2"/>
  <c r="U30" i="2"/>
  <c r="P30" i="2"/>
  <c r="O30" i="2"/>
  <c r="N30" i="2"/>
  <c r="M30" i="2"/>
  <c r="L30" i="2"/>
  <c r="K30" i="2"/>
  <c r="U29" i="2"/>
  <c r="P29" i="2"/>
  <c r="O29" i="2"/>
  <c r="N29" i="2"/>
  <c r="M29" i="2"/>
  <c r="L29" i="2"/>
  <c r="K29" i="2"/>
  <c r="U28" i="2"/>
  <c r="P28" i="2"/>
  <c r="O28" i="2"/>
  <c r="N28" i="2"/>
  <c r="M28" i="2"/>
  <c r="L28" i="2"/>
  <c r="K28" i="2"/>
  <c r="U27" i="2"/>
  <c r="P27" i="2"/>
  <c r="O27" i="2"/>
  <c r="N27" i="2"/>
  <c r="M27" i="2"/>
  <c r="L27" i="2"/>
  <c r="K27" i="2"/>
  <c r="U26" i="2"/>
  <c r="P26" i="2"/>
  <c r="O26" i="2"/>
  <c r="N26" i="2"/>
  <c r="M26" i="2"/>
  <c r="L26" i="2"/>
  <c r="K26" i="2"/>
  <c r="U25" i="2"/>
  <c r="P25" i="2"/>
  <c r="O25" i="2"/>
  <c r="N25" i="2"/>
  <c r="M25" i="2"/>
  <c r="L25" i="2"/>
  <c r="K25" i="2"/>
  <c r="U24" i="2"/>
  <c r="P24" i="2"/>
  <c r="O24" i="2"/>
  <c r="N24" i="2"/>
  <c r="M24" i="2"/>
  <c r="L24" i="2"/>
  <c r="K24" i="2"/>
  <c r="U23" i="2"/>
  <c r="P23" i="2"/>
  <c r="O23" i="2"/>
  <c r="N23" i="2"/>
  <c r="M23" i="2"/>
  <c r="L23" i="2"/>
  <c r="K23" i="2"/>
  <c r="U22" i="2"/>
  <c r="P22" i="2"/>
  <c r="O22" i="2"/>
  <c r="N22" i="2"/>
  <c r="M22" i="2"/>
  <c r="L22" i="2"/>
  <c r="K22" i="2"/>
  <c r="U21" i="2"/>
  <c r="P21" i="2"/>
  <c r="O21" i="2"/>
  <c r="N21" i="2"/>
  <c r="M21" i="2"/>
  <c r="L21" i="2"/>
  <c r="K21" i="2"/>
  <c r="U20" i="2"/>
  <c r="P20" i="2"/>
  <c r="O20" i="2"/>
  <c r="N20" i="2"/>
  <c r="M20" i="2"/>
  <c r="L20" i="2"/>
  <c r="K20" i="2"/>
  <c r="U19" i="2"/>
  <c r="P19" i="2"/>
  <c r="O19" i="2"/>
  <c r="N19" i="2"/>
  <c r="M19" i="2"/>
  <c r="L19" i="2"/>
  <c r="K19" i="2"/>
  <c r="U18" i="2"/>
  <c r="P18" i="2"/>
  <c r="O18" i="2"/>
  <c r="N18" i="2"/>
  <c r="M18" i="2"/>
  <c r="L18" i="2"/>
  <c r="K18" i="2"/>
  <c r="U17" i="2"/>
  <c r="P17" i="2"/>
  <c r="O17" i="2"/>
  <c r="N17" i="2"/>
  <c r="M17" i="2"/>
  <c r="L17" i="2"/>
  <c r="K17" i="2"/>
  <c r="U16" i="2"/>
  <c r="P16" i="2"/>
  <c r="O16" i="2"/>
  <c r="N16" i="2"/>
  <c r="M16" i="2"/>
  <c r="L16" i="2"/>
  <c r="K16" i="2"/>
  <c r="U15" i="2"/>
  <c r="P15" i="2"/>
  <c r="O15" i="2"/>
  <c r="N15" i="2"/>
  <c r="M15" i="2"/>
  <c r="L15" i="2"/>
  <c r="K15" i="2"/>
  <c r="U13" i="2"/>
  <c r="P13" i="2"/>
  <c r="O13" i="2"/>
  <c r="N13" i="2"/>
  <c r="M13" i="2"/>
  <c r="L13" i="2"/>
  <c r="K13" i="2"/>
  <c r="U9" i="2"/>
  <c r="P9" i="2"/>
  <c r="O9" i="2"/>
  <c r="N9" i="2"/>
  <c r="M9" i="2"/>
  <c r="L9" i="2"/>
  <c r="K9" i="2"/>
  <c r="U8" i="2"/>
  <c r="P8" i="2"/>
  <c r="O8" i="2"/>
  <c r="N8" i="2"/>
  <c r="M8" i="2"/>
  <c r="L8" i="2"/>
  <c r="K8" i="2"/>
  <c r="U7" i="2"/>
  <c r="P7" i="2"/>
  <c r="O7" i="2"/>
  <c r="N7" i="2"/>
  <c r="M7" i="2"/>
  <c r="L7" i="2"/>
  <c r="K7" i="2"/>
  <c r="U6" i="2"/>
  <c r="P6" i="2"/>
  <c r="O6" i="2"/>
  <c r="O40" i="2" s="1"/>
  <c r="O66" i="2" s="1"/>
  <c r="N6" i="2"/>
  <c r="M6" i="2"/>
  <c r="L6" i="2"/>
  <c r="K6" i="2"/>
  <c r="I149" i="2" l="1"/>
  <c r="I66" i="2"/>
  <c r="P40" i="2"/>
  <c r="P66" i="2" s="1"/>
  <c r="M40" i="2"/>
  <c r="M66" i="2" s="1"/>
  <c r="L40" i="2"/>
  <c r="L66" i="2" s="1"/>
  <c r="N40" i="2"/>
  <c r="N66" i="2" s="1"/>
  <c r="H94" i="2"/>
  <c r="H149" i="2"/>
  <c r="K149" i="2"/>
  <c r="F94" i="2"/>
  <c r="F149" i="2"/>
  <c r="G94" i="2"/>
  <c r="G149" i="2"/>
  <c r="K94" i="2"/>
  <c r="D14" i="2"/>
  <c r="H122" i="2"/>
  <c r="O149" i="2"/>
  <c r="E122" i="2"/>
  <c r="U40" i="2"/>
  <c r="F122" i="2"/>
  <c r="G122" i="2"/>
  <c r="U94" i="2" l="1"/>
  <c r="L94" i="2"/>
  <c r="L149" i="2"/>
  <c r="N94" i="2"/>
  <c r="N149" i="2"/>
  <c r="M94" i="2"/>
  <c r="M149" i="2"/>
  <c r="U149" i="2"/>
  <c r="U66" i="2"/>
  <c r="K122" i="2"/>
  <c r="M122" i="2"/>
  <c r="L122" i="2"/>
  <c r="N122" i="2"/>
  <c r="U122" i="2"/>
</calcChain>
</file>

<file path=xl/sharedStrings.xml><?xml version="1.0" encoding="utf-8"?>
<sst xmlns="http://schemas.openxmlformats.org/spreadsheetml/2006/main" count="743" uniqueCount="225">
  <si>
    <t>Típus</t>
  </si>
  <si>
    <t>óratípus</t>
  </si>
  <si>
    <t>Előkövetelmények</t>
  </si>
  <si>
    <t>Megjegyzések</t>
  </si>
  <si>
    <t>ea</t>
  </si>
  <si>
    <t>gy</t>
  </si>
  <si>
    <t>l</t>
  </si>
  <si>
    <t>sz</t>
  </si>
  <si>
    <t>kr</t>
  </si>
  <si>
    <t>K</t>
  </si>
  <si>
    <t>v</t>
  </si>
  <si>
    <t>f</t>
  </si>
  <si>
    <t>Egyéb tárgyak, szabadon választható</t>
  </si>
  <si>
    <t>Szabadon választható tárgyak</t>
  </si>
  <si>
    <t>SZV</t>
  </si>
  <si>
    <t>Idegen nyelv</t>
  </si>
  <si>
    <t>a</t>
  </si>
  <si>
    <t>Kritériumkövetelmény</t>
  </si>
  <si>
    <t>Testnevelés</t>
  </si>
  <si>
    <t>Kötelező tárgyak</t>
  </si>
  <si>
    <t>Operációkutatás</t>
  </si>
  <si>
    <t>Kötelezően választható tárgyak</t>
  </si>
  <si>
    <t>KV</t>
  </si>
  <si>
    <t>Numerikus analízis</t>
  </si>
  <si>
    <t>A teljes képzés</t>
  </si>
  <si>
    <t>Adatbáziskezelés</t>
  </si>
  <si>
    <t>A web matematikája</t>
  </si>
  <si>
    <t>Optimalizálási modellek</t>
  </si>
  <si>
    <t>OPERÁCIÓKUTATÁS SÁV (O)</t>
  </si>
  <si>
    <t>Gráfok és algoritmusok</t>
  </si>
  <si>
    <t>ADATTUDOMÁNYI SÁV (A)</t>
  </si>
  <si>
    <t>Matematikai modellalkotás szeminárium</t>
  </si>
  <si>
    <t>Pénzügy</t>
  </si>
  <si>
    <t>Számvitel</t>
  </si>
  <si>
    <t>Informatika 1</t>
  </si>
  <si>
    <t>Tárgykód</t>
  </si>
  <si>
    <t>Szakdolgozat-készítés</t>
  </si>
  <si>
    <t>BMETE90AM45</t>
  </si>
  <si>
    <t>Kalkulus 2</t>
  </si>
  <si>
    <t>Bevezetés az algebrába 2</t>
  </si>
  <si>
    <t>Kombinatorika és gráfelmélet 1</t>
  </si>
  <si>
    <t>Analízis 1</t>
  </si>
  <si>
    <t>Algebra 1</t>
  </si>
  <si>
    <t>Informatika 2</t>
  </si>
  <si>
    <t>Statisztika 1</t>
  </si>
  <si>
    <t>Analízis 2</t>
  </si>
  <si>
    <t>Differenciálgeometria 1</t>
  </si>
  <si>
    <t>Tsz</t>
  </si>
  <si>
    <t>BMETE13AM16</t>
  </si>
  <si>
    <t>alg</t>
  </si>
  <si>
    <t>anal</t>
  </si>
  <si>
    <t>geo</t>
  </si>
  <si>
    <t>SZIT</t>
  </si>
  <si>
    <t>diff</t>
  </si>
  <si>
    <t>sztoch</t>
  </si>
  <si>
    <t>SZTOCHASZTIKA SÁV (SZ)</t>
  </si>
  <si>
    <t>BMETE91AM38</t>
  </si>
  <si>
    <t>BMETE91AM39</t>
  </si>
  <si>
    <t>BMETE91AM42</t>
  </si>
  <si>
    <t>BMETE91AM43</t>
  </si>
  <si>
    <t>BMETE91AM44</t>
  </si>
  <si>
    <t>BMETE91AM49</t>
  </si>
  <si>
    <t>BMETE92AM43</t>
  </si>
  <si>
    <t>BMETE92AM45</t>
  </si>
  <si>
    <t>BMETE93AM15</t>
  </si>
  <si>
    <t>BMETE93AM16</t>
  </si>
  <si>
    <t>BMETE94AM22</t>
  </si>
  <si>
    <t>BMETE95AM29</t>
  </si>
  <si>
    <t>BMETE95AM30</t>
  </si>
  <si>
    <t>BMETE95AM31</t>
  </si>
  <si>
    <t>BMETE95AM12</t>
  </si>
  <si>
    <t>BMETE95AM33</t>
  </si>
  <si>
    <t>BMETE95AM36</t>
  </si>
  <si>
    <t>BMETE95AM37</t>
  </si>
  <si>
    <t>MI</t>
  </si>
  <si>
    <t>EFT</t>
  </si>
  <si>
    <t>Bevezetés az adattudományba 2</t>
  </si>
  <si>
    <t>Bevezetés az adattudományba 1</t>
  </si>
  <si>
    <t>BMETE90AM47</t>
  </si>
  <si>
    <t>BMETE93AM19</t>
  </si>
  <si>
    <t>Valószínűségszámítás programozási feladatok</t>
  </si>
  <si>
    <t>Valószínűségszámítás 1</t>
  </si>
  <si>
    <t>Differenciálegyenletek 1</t>
  </si>
  <si>
    <t>Kalkulus1</t>
  </si>
  <si>
    <t>BevAlg1</t>
  </si>
  <si>
    <t>BevAlg2</t>
  </si>
  <si>
    <t>Informatika2</t>
  </si>
  <si>
    <t>Informatika1</t>
  </si>
  <si>
    <t>Analízis1</t>
  </si>
  <si>
    <t>Kalkulus2</t>
  </si>
  <si>
    <t>Valszám1</t>
  </si>
  <si>
    <t>Geometria1</t>
  </si>
  <si>
    <t>Analízis2</t>
  </si>
  <si>
    <t>Algebra1</t>
  </si>
  <si>
    <t>Diffegy1</t>
  </si>
  <si>
    <t>Kombinatorika1</t>
  </si>
  <si>
    <t>Algoritmuselmélet programozási feladatok</t>
  </si>
  <si>
    <t>Algoritmuselmélet</t>
  </si>
  <si>
    <t>[Valszám1]</t>
  </si>
  <si>
    <t>[AlgoElmProg]</t>
  </si>
  <si>
    <t>[AlgoritmusElm]</t>
  </si>
  <si>
    <t>kötelező</t>
  </si>
  <si>
    <t>[...]: párhuzamos</t>
  </si>
  <si>
    <t>Informatika 3</t>
  </si>
  <si>
    <t>AlgoritmusElm</t>
  </si>
  <si>
    <t>Statisztika1</t>
  </si>
  <si>
    <t>BevAdattud1</t>
  </si>
  <si>
    <t>Dinamikai modellek a biológiában</t>
  </si>
  <si>
    <t xml:space="preserve">BMETE93AM08 </t>
  </si>
  <si>
    <t>Önálló kutatási feladat 1</t>
  </si>
  <si>
    <t>BMETE90AM48</t>
  </si>
  <si>
    <t>BMEVISZA025</t>
  </si>
  <si>
    <t>BMEVISZA026</t>
  </si>
  <si>
    <t>BMEVISZA028</t>
  </si>
  <si>
    <t>1f/4v</t>
  </si>
  <si>
    <t>3f/4v</t>
  </si>
  <si>
    <t>2f/1v</t>
  </si>
  <si>
    <t>2f/0v</t>
  </si>
  <si>
    <t>2f/3v</t>
  </si>
  <si>
    <t>4f/2v</t>
  </si>
  <si>
    <t>3f/3v</t>
  </si>
  <si>
    <t>f/v száma - SZV és KV nélkül</t>
  </si>
  <si>
    <t>f/v száma összesen - lehetséges választás</t>
  </si>
  <si>
    <t>Szemeszterek / kredit</t>
  </si>
  <si>
    <t>Szemeszterek / óra</t>
  </si>
  <si>
    <t>ELMÉLETI SPECIALIZÁCIÓ (E)</t>
  </si>
  <si>
    <t>ALKALMAZOTT SPECIALIZÁCIÓ</t>
  </si>
  <si>
    <t>Fizika 2 matematikusoknak</t>
  </si>
  <si>
    <t>BMETE13AM17</t>
  </si>
  <si>
    <t>Fizika1</t>
  </si>
  <si>
    <t>f/v száma - specializáció, SZV és KV nélkül</t>
  </si>
  <si>
    <t>Specializáció tárgyak</t>
  </si>
  <si>
    <t>Specializáció tárgyak nélkül összesen</t>
  </si>
  <si>
    <t>legalább 144 kredit</t>
  </si>
  <si>
    <t>felvétel vagy</t>
  </si>
  <si>
    <t>korábbi teljesítés</t>
  </si>
  <si>
    <t>BMEGT30A410</t>
  </si>
  <si>
    <t>KGT</t>
  </si>
  <si>
    <t>BMEGT35A410</t>
  </si>
  <si>
    <t>ÜTI</t>
  </si>
  <si>
    <t>BMETE95AM41</t>
  </si>
  <si>
    <t>Sztochasztikus folyamatok*</t>
  </si>
  <si>
    <t>A modern valószínűségszámítás eszközei*</t>
  </si>
  <si>
    <t>Valószínűségszámítás 2*</t>
  </si>
  <si>
    <t>BMEGT35A411</t>
  </si>
  <si>
    <t>{Valszám1}</t>
  </si>
  <si>
    <t>{ … } gyenge</t>
  </si>
  <si>
    <t>feltétel, csak</t>
  </si>
  <si>
    <t>aláírás kell</t>
  </si>
  <si>
    <t>Geometria 1</t>
  </si>
  <si>
    <t>Geometria 2</t>
  </si>
  <si>
    <t>Fizika 1 matematikusoknak</t>
  </si>
  <si>
    <t xml:space="preserve">Adattudományi programozási feladatok </t>
  </si>
  <si>
    <t>BMETE95AM43</t>
  </si>
  <si>
    <t>2f/4v</t>
  </si>
  <si>
    <t>Alapozó ismeretek</t>
  </si>
  <si>
    <t>Szakmai törzsanyag</t>
  </si>
  <si>
    <t>Differenciált szakmai ismeretek</t>
  </si>
  <si>
    <t xml:space="preserve">4f/4v </t>
  </si>
  <si>
    <t>4f/3v</t>
  </si>
  <si>
    <t>Mikro- és makroökonómia**</t>
  </si>
  <si>
    <t>[Bevadattud1]</t>
  </si>
  <si>
    <t>Geometria2</t>
  </si>
  <si>
    <t>KR</t>
  </si>
  <si>
    <t>BMETE91AM56</t>
  </si>
  <si>
    <t>BMETE91AM57</t>
  </si>
  <si>
    <t>BMETE94AM24</t>
  </si>
  <si>
    <t>BMETE94AM25</t>
  </si>
  <si>
    <t>BMETE94AM26</t>
  </si>
  <si>
    <t xml:space="preserve">  ** A Mikro- és makroökonómia (BMEGT30A410) 4 kredites tárgy helyett az 5 kredites  Közgazdaságtan 1 (BMEGT30A003) tárgy is elvégezhető, a +1 kredit a szabadon választható kreditek közé beszámítható.</t>
  </si>
  <si>
    <r>
      <t xml:space="preserve">Tárgynév </t>
    </r>
    <r>
      <rPr>
        <sz val="10"/>
        <rFont val="Arial"/>
        <family val="2"/>
        <charset val="238"/>
      </rPr>
      <t>(KKK által előírt kredit)</t>
    </r>
  </si>
  <si>
    <t>BMETE92AM57</t>
  </si>
  <si>
    <t>BMETE92AM58</t>
  </si>
  <si>
    <t>BMETE92AM54</t>
  </si>
  <si>
    <t>Funkcionálanalízis 1*</t>
  </si>
  <si>
    <t>Algebra 2*</t>
  </si>
  <si>
    <t>Mátrixanalízis*</t>
  </si>
  <si>
    <t>Bevezetés a kvantuminformációelméletbe*</t>
  </si>
  <si>
    <t>Alkalmazott numerikus módszerek Matlabbal*</t>
  </si>
  <si>
    <t>Konvex geometria*</t>
  </si>
  <si>
    <t>Számelmélet*</t>
  </si>
  <si>
    <t>Parciális differenciálegyenletek*</t>
  </si>
  <si>
    <t>Nemlineáris programozás</t>
  </si>
  <si>
    <t>BMETE93AM21</t>
  </si>
  <si>
    <t>BMETE91AM59</t>
  </si>
  <si>
    <t>BMEVITMA027</t>
  </si>
  <si>
    <t>TMIT</t>
  </si>
  <si>
    <t>A Matematika BSc szak mintatanterve a 2024. szeptembertől induló évfolyamok számára</t>
  </si>
  <si>
    <t>BMEVISZAA08</t>
  </si>
  <si>
    <t>Véletlen algoritmusok</t>
  </si>
  <si>
    <t>Halmazelmélet*</t>
  </si>
  <si>
    <t>Matematikai logika (angolul és magyarul)</t>
  </si>
  <si>
    <t>Kombinatorika és gráfelmélet 2*(angolul és magyarul)</t>
  </si>
  <si>
    <t>BMETE91AM52</t>
  </si>
  <si>
    <t>BMETE91AM40</t>
  </si>
  <si>
    <t>BMETE91AM50</t>
  </si>
  <si>
    <t>Bevalg2</t>
  </si>
  <si>
    <t>[Diffegy1]</t>
  </si>
  <si>
    <t>Kalkulus 1</t>
  </si>
  <si>
    <t>Bevezetés az algebrába 1</t>
  </si>
  <si>
    <t>Differenciálegyenletek programozási feladatok</t>
  </si>
  <si>
    <t>5f/3v</t>
  </si>
  <si>
    <t>3f/1v</t>
  </si>
  <si>
    <t>5f/1v</t>
  </si>
  <si>
    <t>Köt. vál. tárgyak (E) specializációból vagy más sáv harmadéves kötelező tárgyai közül</t>
  </si>
  <si>
    <t>Köt. választható tárgyak (SZ) vagy más sáv harmadéves kötelező tárgyai közül</t>
  </si>
  <si>
    <t>Köt. választható tárgyak (A) vagy más sáv harmadéves kötelező tárgyai közül</t>
  </si>
  <si>
    <t>Köt. választható tárgyak (O) vagy más sáv harmadéves kötelező tárgyai közül</t>
  </si>
  <si>
    <t>BMETEAGBsMBAL1-00</t>
  </si>
  <si>
    <t>BMETEAGBsMBAL2-00</t>
  </si>
  <si>
    <t>BMETEAGBsMMMOD-00</t>
  </si>
  <si>
    <t>A matematika módszerei</t>
  </si>
  <si>
    <t>BMETEAOBsMKAL1-00</t>
  </si>
  <si>
    <t>BMETEAOBsMKAL2-00</t>
  </si>
  <si>
    <t>BMETEAOBsMANL1-00</t>
  </si>
  <si>
    <t>BMETEAOBsMANL2-00</t>
  </si>
  <si>
    <t>BMETEAOBsMMATR-00</t>
  </si>
  <si>
    <t>BMETEAOBsMBKIE-00</t>
  </si>
  <si>
    <t>Nemzetközi mobilitás keretében teljesített szakmai tárgy</t>
  </si>
  <si>
    <t>n</t>
  </si>
  <si>
    <t>n*</t>
  </si>
  <si>
    <t>n***</t>
  </si>
  <si>
    <t>*** Az elvégzett tárgy kreditszámának megfelelő kreditszámmal lesz figyelembe véve pozitív döntés esetén.</t>
  </si>
  <si>
    <t xml:space="preserve">    * A tantárgy angolul kerül meghirdetésre.</t>
  </si>
  <si>
    <t>Letöltés Excel formában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</si>
</sst>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b/>
      <sz val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name val="Arial"/>
      <family val="2"/>
      <charset val="238"/>
    </font>
    <font>
      <u/>
      <sz val="10"/>
      <color rgb="FF0563C1"/>
      <name val="Arial"/>
      <family val="2"/>
      <charset val="238"/>
    </font>
    <font>
      <strike/>
      <sz val="9"/>
      <name val="Arial"/>
      <family val="2"/>
      <charset val="238"/>
    </font>
    <font>
      <b/>
      <sz val="8"/>
      <color theme="0" tint="-4.9989318521683403E-2"/>
      <name val="Arial"/>
      <family val="2"/>
      <charset val="238"/>
    </font>
    <font>
      <sz val="9"/>
      <color theme="0" tint="-4.9989318521683403E-2"/>
      <name val="Arial"/>
      <family val="2"/>
      <charset val="238"/>
    </font>
    <font>
      <sz val="10"/>
      <color theme="0" tint="-4.9989318521683403E-2"/>
      <name val="Arial"/>
      <family val="2"/>
      <charset val="238"/>
    </font>
    <font>
      <b/>
      <sz val="9"/>
      <color theme="0" tint="-4.9989318521683403E-2"/>
      <name val="Arial"/>
      <family val="2"/>
      <charset val="238"/>
    </font>
    <font>
      <b/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trike/>
      <sz val="9"/>
      <color rgb="FFFF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rgb="FF0563C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0563C1"/>
      <name val="Arial"/>
      <family val="2"/>
      <charset val="238"/>
    </font>
    <font>
      <sz val="10"/>
      <color rgb="FF0070C0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3E3E3"/>
        <bgColor rgb="FFCCFFCC"/>
      </patternFill>
    </fill>
    <fill>
      <patternFill patternType="solid">
        <fgColor rgb="FFFFFFC0"/>
        <bgColor rgb="FFFFFF99"/>
      </patternFill>
    </fill>
    <fill>
      <patternFill patternType="solid">
        <fgColor rgb="FFA0E0E0"/>
        <bgColor rgb="FFC0C0C0"/>
      </patternFill>
    </fill>
    <fill>
      <patternFill patternType="solid">
        <fgColor rgb="FF996666"/>
        <bgColor rgb="FF666699"/>
      </patternFill>
    </fill>
    <fill>
      <patternFill patternType="solid">
        <fgColor rgb="FFC6E0B4"/>
        <bgColor rgb="FFC0C0C0"/>
      </patternFill>
    </fill>
    <fill>
      <patternFill patternType="solid">
        <fgColor rgb="FFFFFFC0"/>
        <bgColor indexed="64"/>
      </patternFill>
    </fill>
  </fills>
  <borders count="209">
    <border>
      <left/>
      <right/>
      <top/>
      <bottom/>
      <diagonal/>
    </border>
    <border>
      <left/>
      <right style="thin">
        <color rgb="FF2C2C2C"/>
      </right>
      <top style="thin">
        <color rgb="FF2C2C2C"/>
      </top>
      <bottom style="thin">
        <color rgb="FF2C2C2C"/>
      </bottom>
      <diagonal/>
    </border>
    <border>
      <left style="thin">
        <color rgb="FF2C2C2C"/>
      </left>
      <right style="thin">
        <color rgb="FF2C2C2C"/>
      </right>
      <top style="thin">
        <color rgb="FF2C2C2C"/>
      </top>
      <bottom style="medium">
        <color rgb="FF2C2C2C"/>
      </bottom>
      <diagonal/>
    </border>
    <border>
      <left style="medium">
        <color rgb="FF2C2C2C"/>
      </left>
      <right style="thin">
        <color rgb="FF2C2C2C"/>
      </right>
      <top style="medium">
        <color rgb="FF2C2C2C"/>
      </top>
      <bottom style="medium">
        <color rgb="FF2C2C2C"/>
      </bottom>
      <diagonal/>
    </border>
    <border>
      <left style="thin">
        <color rgb="FF2C2C2C"/>
      </left>
      <right style="thin">
        <color rgb="FF2C2C2C"/>
      </right>
      <top style="medium">
        <color rgb="FF2C2C2C"/>
      </top>
      <bottom style="medium">
        <color rgb="FF2C2C2C"/>
      </bottom>
      <diagonal/>
    </border>
    <border>
      <left style="thin">
        <color rgb="FF2C2C2C"/>
      </left>
      <right style="medium">
        <color rgb="FF2C2C2C"/>
      </right>
      <top style="medium">
        <color rgb="FF2C2C2C"/>
      </top>
      <bottom style="medium">
        <color rgb="FF2C2C2C"/>
      </bottom>
      <diagonal/>
    </border>
    <border>
      <left style="medium">
        <color rgb="FF2C2C2C"/>
      </left>
      <right style="medium">
        <color rgb="FF2C2C2C"/>
      </right>
      <top/>
      <bottom style="thin">
        <color rgb="FF2C2C2C"/>
      </bottom>
      <diagonal/>
    </border>
    <border>
      <left style="medium">
        <color rgb="FF2C2C2C"/>
      </left>
      <right style="thin">
        <color rgb="FF2C2C2C"/>
      </right>
      <top/>
      <bottom style="thin">
        <color rgb="FF2C2C2C"/>
      </bottom>
      <diagonal/>
    </border>
    <border>
      <left style="thin">
        <color rgb="FF2C2C2C"/>
      </left>
      <right style="thin">
        <color rgb="FF2C2C2C"/>
      </right>
      <top/>
      <bottom style="thin">
        <color rgb="FF2C2C2C"/>
      </bottom>
      <diagonal/>
    </border>
    <border>
      <left style="thin">
        <color rgb="FF2C2C2C"/>
      </left>
      <right style="medium">
        <color rgb="FF2C2C2C"/>
      </right>
      <top/>
      <bottom style="thin">
        <color rgb="FF2C2C2C"/>
      </bottom>
      <diagonal/>
    </border>
    <border>
      <left style="medium">
        <color rgb="FF2C2C2C"/>
      </left>
      <right style="medium">
        <color rgb="FF2C2C2C"/>
      </right>
      <top style="thin">
        <color rgb="FF2C2C2C"/>
      </top>
      <bottom style="thin">
        <color rgb="FF2C2C2C"/>
      </bottom>
      <diagonal/>
    </border>
    <border>
      <left style="medium">
        <color rgb="FF2C2C2C"/>
      </left>
      <right style="thin">
        <color rgb="FF2C2C2C"/>
      </right>
      <top style="thin">
        <color rgb="FF2C2C2C"/>
      </top>
      <bottom style="thin">
        <color rgb="FF2C2C2C"/>
      </bottom>
      <diagonal/>
    </border>
    <border>
      <left style="thin">
        <color rgb="FF2C2C2C"/>
      </left>
      <right style="thin">
        <color rgb="FF2C2C2C"/>
      </right>
      <top style="thin">
        <color rgb="FF2C2C2C"/>
      </top>
      <bottom style="thin">
        <color rgb="FF2C2C2C"/>
      </bottom>
      <diagonal/>
    </border>
    <border>
      <left style="medium">
        <color rgb="FF2C2C2C"/>
      </left>
      <right style="medium">
        <color rgb="FF2C2C2C"/>
      </right>
      <top style="thin">
        <color rgb="FF2C2C2C"/>
      </top>
      <bottom/>
      <diagonal/>
    </border>
    <border>
      <left style="medium">
        <color rgb="FF2C2C2C"/>
      </left>
      <right style="thin">
        <color rgb="FF2C2C2C"/>
      </right>
      <top style="thin">
        <color rgb="FF2C2C2C"/>
      </top>
      <bottom/>
      <diagonal/>
    </border>
    <border>
      <left style="thin">
        <color rgb="FF2C2C2C"/>
      </left>
      <right style="thin">
        <color rgb="FF2C2C2C"/>
      </right>
      <top style="thin">
        <color rgb="FF2C2C2C"/>
      </top>
      <bottom/>
      <diagonal/>
    </border>
    <border>
      <left style="medium">
        <color rgb="FF2C2C2C"/>
      </left>
      <right style="medium">
        <color rgb="FF2C2C2C"/>
      </right>
      <top style="medium">
        <color rgb="FF2C2C2C"/>
      </top>
      <bottom style="medium">
        <color rgb="FF2C2C2C"/>
      </bottom>
      <diagonal/>
    </border>
    <border>
      <left style="thin">
        <color rgb="FF2C2C2C"/>
      </left>
      <right style="thin">
        <color rgb="FF2C2C2C"/>
      </right>
      <top style="medium">
        <color rgb="FF2C2C2C"/>
      </top>
      <bottom style="thin">
        <color rgb="FF2C2C2C"/>
      </bottom>
      <diagonal/>
    </border>
    <border>
      <left style="thin">
        <color rgb="FF2C2C2C"/>
      </left>
      <right/>
      <top style="thin">
        <color rgb="FF2C2C2C"/>
      </top>
      <bottom style="thin">
        <color rgb="FF2C2C2C"/>
      </bottom>
      <diagonal/>
    </border>
    <border>
      <left/>
      <right/>
      <top style="medium">
        <color rgb="FF2C2C2C"/>
      </top>
      <bottom style="medium">
        <color rgb="FF2C2C2C"/>
      </bottom>
      <diagonal/>
    </border>
    <border>
      <left style="thin">
        <color rgb="FF2C2C2C"/>
      </left>
      <right style="thin">
        <color rgb="FF2C2C2C"/>
      </right>
      <top/>
      <bottom/>
      <diagonal/>
    </border>
    <border>
      <left style="medium">
        <color rgb="FF2C2C2C"/>
      </left>
      <right/>
      <top style="thin">
        <color rgb="FF2C2C2C"/>
      </top>
      <bottom style="thin">
        <color rgb="FF2C2C2C"/>
      </bottom>
      <diagonal/>
    </border>
    <border>
      <left style="medium">
        <color rgb="FF2C2C2C"/>
      </left>
      <right style="medium">
        <color rgb="FF2C2C2C"/>
      </right>
      <top/>
      <bottom style="medium">
        <color rgb="FF2C2C2C"/>
      </bottom>
      <diagonal/>
    </border>
    <border>
      <left style="medium">
        <color rgb="FF2C2C2C"/>
      </left>
      <right/>
      <top/>
      <bottom style="thin">
        <color rgb="FF2C2C2C"/>
      </bottom>
      <diagonal/>
    </border>
    <border>
      <left style="medium">
        <color rgb="FF2C2C2C"/>
      </left>
      <right/>
      <top style="thin">
        <color rgb="FF2C2C2C"/>
      </top>
      <bottom/>
      <diagonal/>
    </border>
    <border>
      <left style="medium">
        <color auto="1"/>
      </left>
      <right style="medium">
        <color auto="1"/>
      </right>
      <top/>
      <bottom style="thin">
        <color rgb="FF2C2C2C"/>
      </bottom>
      <diagonal/>
    </border>
    <border>
      <left style="medium">
        <color auto="1"/>
      </left>
      <right style="medium">
        <color auto="1"/>
      </right>
      <top style="thin">
        <color rgb="FF2C2C2C"/>
      </top>
      <bottom style="thin">
        <color rgb="FF2C2C2C"/>
      </bottom>
      <diagonal/>
    </border>
    <border>
      <left style="medium">
        <color auto="1"/>
      </left>
      <right style="medium">
        <color auto="1"/>
      </right>
      <top style="thin">
        <color rgb="FF2C2C2C"/>
      </top>
      <bottom style="medium">
        <color auto="1"/>
      </bottom>
      <diagonal/>
    </border>
    <border>
      <left style="medium">
        <color rgb="FF2C2C2C"/>
      </left>
      <right style="medium">
        <color rgb="FF2C2C2C"/>
      </right>
      <top style="medium">
        <color rgb="FF2C2C2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2C2C2C"/>
      </bottom>
      <diagonal/>
    </border>
    <border>
      <left style="medium">
        <color auto="1"/>
      </left>
      <right style="medium">
        <color auto="1"/>
      </right>
      <top style="thin">
        <color rgb="FF2C2C2C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rgb="FF2C2C2C"/>
      </top>
      <bottom style="thin">
        <color rgb="FF2C2C2C"/>
      </bottom>
      <diagonal/>
    </border>
    <border>
      <left/>
      <right/>
      <top style="thin">
        <color rgb="FF2C2C2C"/>
      </top>
      <bottom/>
      <diagonal/>
    </border>
    <border>
      <left style="thin">
        <color rgb="FF2C2C2C"/>
      </left>
      <right/>
      <top/>
      <bottom style="thin">
        <color rgb="FF2C2C2C"/>
      </bottom>
      <diagonal/>
    </border>
    <border>
      <left style="thin">
        <color rgb="FF2C2C2C"/>
      </left>
      <right/>
      <top style="thin">
        <color rgb="FF2C2C2C"/>
      </top>
      <bottom/>
      <diagonal/>
    </border>
    <border>
      <left/>
      <right style="thin">
        <color rgb="FF2C2C2C"/>
      </right>
      <top style="medium">
        <color rgb="FF2C2C2C"/>
      </top>
      <bottom style="medium">
        <color rgb="FF2C2C2C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2C2C2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2C2C2C"/>
      </right>
      <top/>
      <bottom style="thin">
        <color rgb="FF2C2C2C"/>
      </bottom>
      <diagonal/>
    </border>
    <border>
      <left style="medium">
        <color rgb="FF2C2C2C"/>
      </left>
      <right/>
      <top style="medium">
        <color rgb="FF2C2C2C"/>
      </top>
      <bottom style="medium">
        <color rgb="FF2C2C2C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2C2C2C"/>
      </left>
      <right style="thin">
        <color rgb="FF2C2C2C"/>
      </right>
      <top/>
      <bottom style="medium">
        <color rgb="FF2C2C2C"/>
      </bottom>
      <diagonal/>
    </border>
    <border>
      <left/>
      <right style="thin">
        <color rgb="FF2C2C2C"/>
      </right>
      <top style="thin">
        <color rgb="FF2C2C2C"/>
      </top>
      <bottom/>
      <diagonal/>
    </border>
    <border>
      <left style="medium">
        <color auto="1"/>
      </left>
      <right style="thin">
        <color rgb="FF2C2C2C"/>
      </right>
      <top style="medium">
        <color auto="1"/>
      </top>
      <bottom style="thin">
        <color rgb="FF2C2C2C"/>
      </bottom>
      <diagonal/>
    </border>
    <border>
      <left style="thin">
        <color rgb="FF2C2C2C"/>
      </left>
      <right style="thin">
        <color rgb="FF2C2C2C"/>
      </right>
      <top style="medium">
        <color auto="1"/>
      </top>
      <bottom style="thin">
        <color rgb="FF2C2C2C"/>
      </bottom>
      <diagonal/>
    </border>
    <border>
      <left style="thin">
        <color rgb="FF2C2C2C"/>
      </left>
      <right style="medium">
        <color auto="1"/>
      </right>
      <top style="medium">
        <color auto="1"/>
      </top>
      <bottom style="thin">
        <color rgb="FF2C2C2C"/>
      </bottom>
      <diagonal/>
    </border>
    <border>
      <left style="medium">
        <color auto="1"/>
      </left>
      <right style="thin">
        <color rgb="FF2C2C2C"/>
      </right>
      <top style="thin">
        <color rgb="FF2C2C2C"/>
      </top>
      <bottom style="thin">
        <color rgb="FF2C2C2C"/>
      </bottom>
      <diagonal/>
    </border>
    <border>
      <left style="thin">
        <color rgb="FF2C2C2C"/>
      </left>
      <right style="medium">
        <color auto="1"/>
      </right>
      <top style="thin">
        <color rgb="FF2C2C2C"/>
      </top>
      <bottom style="thin">
        <color rgb="FF2C2C2C"/>
      </bottom>
      <diagonal/>
    </border>
    <border>
      <left style="medium">
        <color auto="1"/>
      </left>
      <right style="thin">
        <color rgb="FF2C2C2C"/>
      </right>
      <top style="thin">
        <color rgb="FF2C2C2C"/>
      </top>
      <bottom style="medium">
        <color auto="1"/>
      </bottom>
      <diagonal/>
    </border>
    <border>
      <left style="thin">
        <color rgb="FF2C2C2C"/>
      </left>
      <right style="thin">
        <color rgb="FF2C2C2C"/>
      </right>
      <top style="thin">
        <color rgb="FF2C2C2C"/>
      </top>
      <bottom style="medium">
        <color auto="1"/>
      </bottom>
      <diagonal/>
    </border>
    <border>
      <left style="thin">
        <color rgb="FF2C2C2C"/>
      </left>
      <right style="medium">
        <color auto="1"/>
      </right>
      <top style="thin">
        <color rgb="FF2C2C2C"/>
      </top>
      <bottom style="medium">
        <color auto="1"/>
      </bottom>
      <diagonal/>
    </border>
    <border>
      <left style="medium">
        <color rgb="FF2C2C2C"/>
      </left>
      <right/>
      <top/>
      <bottom style="medium">
        <color rgb="FF2C2C2C"/>
      </bottom>
      <diagonal/>
    </border>
    <border>
      <left style="medium">
        <color auto="1"/>
      </left>
      <right style="thin">
        <color rgb="FF2C2C2C"/>
      </right>
      <top style="thin">
        <color rgb="FF2C2C2C"/>
      </top>
      <bottom/>
      <diagonal/>
    </border>
    <border>
      <left style="thin">
        <color rgb="FF2C2C2C"/>
      </left>
      <right style="medium">
        <color auto="1"/>
      </right>
      <top style="thin">
        <color rgb="FF2C2C2C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rgb="FF2C2C2C"/>
      </right>
      <top style="medium">
        <color auto="1"/>
      </top>
      <bottom style="medium">
        <color auto="1"/>
      </bottom>
      <diagonal/>
    </border>
    <border>
      <left style="thin">
        <color rgb="FF2C2C2C"/>
      </left>
      <right style="thin">
        <color rgb="FF2C2C2C"/>
      </right>
      <top style="medium">
        <color auto="1"/>
      </top>
      <bottom style="medium">
        <color auto="1"/>
      </bottom>
      <diagonal/>
    </border>
    <border>
      <left style="thin">
        <color rgb="FF2C2C2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2C2C2C"/>
      </left>
      <right style="thin">
        <color rgb="FF2C2C2C"/>
      </right>
      <top style="medium">
        <color rgb="FF2C2C2C"/>
      </top>
      <bottom/>
      <diagonal/>
    </border>
    <border>
      <left style="thin">
        <color rgb="FF2C2C2C"/>
      </left>
      <right style="thin">
        <color rgb="FF2C2C2C"/>
      </right>
      <top style="medium">
        <color rgb="FF2C2C2C"/>
      </top>
      <bottom/>
      <diagonal/>
    </border>
    <border>
      <left style="thin">
        <color rgb="FF2C2C2C"/>
      </left>
      <right style="medium">
        <color rgb="FF2C2C2C"/>
      </right>
      <top style="medium">
        <color rgb="FF2C2C2C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rgb="FF2C2C2C"/>
      </right>
      <top/>
      <bottom style="medium">
        <color auto="1"/>
      </bottom>
      <diagonal/>
    </border>
    <border>
      <left style="thin">
        <color rgb="FF2C2C2C"/>
      </left>
      <right style="thin">
        <color rgb="FF2C2C2C"/>
      </right>
      <top/>
      <bottom style="medium">
        <color auto="1"/>
      </bottom>
      <diagonal/>
    </border>
    <border>
      <left style="thin">
        <color rgb="FF2C2C2C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2C2C2C"/>
      </left>
      <right/>
      <top style="medium">
        <color rgb="FF2C2C2C"/>
      </top>
      <bottom/>
      <diagonal/>
    </border>
    <border>
      <left style="medium">
        <color auto="1"/>
      </left>
      <right style="thin">
        <color rgb="FF2C2C2C"/>
      </right>
      <top/>
      <bottom style="thin">
        <color rgb="FF2C2C2C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2C2C2C"/>
      </left>
      <right/>
      <top/>
      <bottom style="medium">
        <color rgb="FF2C2C2C"/>
      </bottom>
      <diagonal/>
    </border>
    <border>
      <left/>
      <right style="thin">
        <color rgb="FF2C2C2C"/>
      </right>
      <top/>
      <bottom style="medium">
        <color rgb="FF2C2C2C"/>
      </bottom>
      <diagonal/>
    </border>
    <border>
      <left style="thin">
        <color rgb="FF2C2C2C"/>
      </left>
      <right style="medium">
        <color auto="1"/>
      </right>
      <top/>
      <bottom style="thin">
        <color rgb="FF2C2C2C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2C2C2C"/>
      </right>
      <top style="medium">
        <color auto="1"/>
      </top>
      <bottom/>
      <diagonal/>
    </border>
    <border>
      <left style="thin">
        <color rgb="FF2C2C2C"/>
      </left>
      <right style="thin">
        <color rgb="FF2C2C2C"/>
      </right>
      <top style="medium">
        <color auto="1"/>
      </top>
      <bottom/>
      <diagonal/>
    </border>
    <border>
      <left style="thin">
        <color rgb="FF2C2C2C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rgb="FF2C2C2C"/>
      </top>
      <bottom style="thin">
        <color rgb="FF2C2C2C"/>
      </bottom>
      <diagonal/>
    </border>
    <border>
      <left style="medium">
        <color auto="1"/>
      </left>
      <right/>
      <top style="thin">
        <color rgb="FF2C2C2C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rgb="FF2C2C2C"/>
      </bottom>
      <diagonal/>
    </border>
    <border>
      <left/>
      <right style="medium">
        <color auto="1"/>
      </right>
      <top style="thin">
        <color rgb="FF2C2C2C"/>
      </top>
      <bottom style="thin">
        <color rgb="FF2C2C2C"/>
      </bottom>
      <diagonal/>
    </border>
    <border>
      <left/>
      <right style="medium">
        <color auto="1"/>
      </right>
      <top style="thin">
        <color rgb="FF2C2C2C"/>
      </top>
      <bottom style="medium">
        <color auto="1"/>
      </bottom>
      <diagonal/>
    </border>
    <border>
      <left/>
      <right style="medium">
        <color rgb="FF2C2C2C"/>
      </right>
      <top style="medium">
        <color rgb="FF2C2C2C"/>
      </top>
      <bottom/>
      <diagonal/>
    </border>
    <border>
      <left style="medium">
        <color auto="1"/>
      </left>
      <right/>
      <top style="thin">
        <color rgb="FF2C2C2C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2C2C2C"/>
      </left>
      <right/>
      <top style="medium">
        <color rgb="FF2C2C2C"/>
      </top>
      <bottom style="medium">
        <color rgb="FF2C2C2C"/>
      </bottom>
      <diagonal/>
    </border>
    <border>
      <left/>
      <right/>
      <top/>
      <bottom style="medium">
        <color rgb="FF2C2C2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2C2C2C"/>
      </bottom>
      <diagonal/>
    </border>
    <border>
      <left/>
      <right style="thin">
        <color rgb="FF2C2C2C"/>
      </right>
      <top style="medium">
        <color rgb="FF2C2C2C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rgb="FF2C2C2C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2C2C2C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2C2C2C"/>
      </top>
      <bottom style="medium">
        <color rgb="FF2C2C2C"/>
      </bottom>
      <diagonal/>
    </border>
    <border>
      <left style="thin">
        <color rgb="FF2C2C2C"/>
      </left>
      <right/>
      <top style="medium">
        <color rgb="FF2C2C2C"/>
      </top>
      <bottom/>
      <diagonal/>
    </border>
    <border>
      <left style="thin">
        <color rgb="FF2C2C2C"/>
      </left>
      <right/>
      <top style="thin">
        <color rgb="FF2C2C2C"/>
      </top>
      <bottom style="medium">
        <color rgb="FF2C2C2C"/>
      </bottom>
      <diagonal/>
    </border>
    <border>
      <left style="thin">
        <color rgb="FF2C2C2C"/>
      </left>
      <right/>
      <top style="medium">
        <color rgb="FF2C2C2C"/>
      </top>
      <bottom style="thin">
        <color rgb="FF2C2C2C"/>
      </bottom>
      <diagonal/>
    </border>
    <border>
      <left style="thin">
        <color rgb="FF2C2C2C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2C2C2C"/>
      </left>
      <right style="medium">
        <color auto="1"/>
      </right>
      <top/>
      <bottom/>
      <diagonal/>
    </border>
    <border>
      <left style="thin">
        <color rgb="FF2C2C2C"/>
      </left>
      <right/>
      <top style="thin">
        <color rgb="FF2C2C2C"/>
      </top>
      <bottom style="medium">
        <color indexed="64"/>
      </bottom>
      <diagonal/>
    </border>
    <border>
      <left style="medium">
        <color indexed="64"/>
      </left>
      <right style="medium">
        <color rgb="FF2C2C2C"/>
      </right>
      <top style="medium">
        <color indexed="64"/>
      </top>
      <bottom style="medium">
        <color indexed="64"/>
      </bottom>
      <diagonal/>
    </border>
    <border>
      <left style="medium">
        <color rgb="FF2C2C2C"/>
      </left>
      <right style="medium">
        <color rgb="FF2C2C2C"/>
      </right>
      <top style="medium">
        <color indexed="64"/>
      </top>
      <bottom style="medium">
        <color indexed="64"/>
      </bottom>
      <diagonal/>
    </border>
    <border>
      <left style="medium">
        <color rgb="FF2C2C2C"/>
      </left>
      <right/>
      <top style="medium">
        <color indexed="64"/>
      </top>
      <bottom style="medium">
        <color indexed="64"/>
      </bottom>
      <diagonal/>
    </border>
    <border>
      <left style="medium">
        <color rgb="FF2C2C2C"/>
      </left>
      <right style="thin">
        <color rgb="FF2C2C2C"/>
      </right>
      <top style="medium">
        <color indexed="64"/>
      </top>
      <bottom style="medium">
        <color indexed="64"/>
      </bottom>
      <diagonal/>
    </border>
    <border>
      <left style="thin">
        <color rgb="FF2C2C2C"/>
      </left>
      <right style="medium">
        <color rgb="FF2C2C2C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2C2C2C"/>
      </left>
      <right/>
      <top style="medium">
        <color indexed="64"/>
      </top>
      <bottom/>
      <diagonal/>
    </border>
    <border>
      <left/>
      <right/>
      <top/>
      <bottom style="thin">
        <color rgb="FF2C2C2C"/>
      </bottom>
      <diagonal/>
    </border>
    <border>
      <left style="medium">
        <color indexed="64"/>
      </left>
      <right style="medium">
        <color rgb="FF2C2C2C"/>
      </right>
      <top style="medium">
        <color indexed="64"/>
      </top>
      <bottom style="medium">
        <color rgb="FF2C2C2C"/>
      </bottom>
      <diagonal/>
    </border>
    <border>
      <left style="medium">
        <color rgb="FF2C2C2C"/>
      </left>
      <right style="medium">
        <color rgb="FF2C2C2C"/>
      </right>
      <top style="medium">
        <color indexed="64"/>
      </top>
      <bottom style="medium">
        <color rgb="FF2C2C2C"/>
      </bottom>
      <diagonal/>
    </border>
    <border>
      <left style="medium">
        <color rgb="FF2C2C2C"/>
      </left>
      <right style="medium">
        <color indexed="64"/>
      </right>
      <top style="medium">
        <color indexed="64"/>
      </top>
      <bottom style="medium">
        <color rgb="FF2C2C2C"/>
      </bottom>
      <diagonal/>
    </border>
    <border>
      <left style="medium">
        <color indexed="64"/>
      </left>
      <right style="medium">
        <color rgb="FF2C2C2C"/>
      </right>
      <top style="medium">
        <color rgb="FF2C2C2C"/>
      </top>
      <bottom style="medium">
        <color rgb="FF2C2C2C"/>
      </bottom>
      <diagonal/>
    </border>
    <border>
      <left style="medium">
        <color rgb="FF2C2C2C"/>
      </left>
      <right style="medium">
        <color indexed="64"/>
      </right>
      <top style="medium">
        <color rgb="FF2C2C2C"/>
      </top>
      <bottom style="medium">
        <color rgb="FF2C2C2C"/>
      </bottom>
      <diagonal/>
    </border>
    <border>
      <left style="medium">
        <color indexed="64"/>
      </left>
      <right style="medium">
        <color rgb="FF2C2C2C"/>
      </right>
      <top style="medium">
        <color rgb="FF2C2C2C"/>
      </top>
      <bottom style="medium">
        <color indexed="64"/>
      </bottom>
      <diagonal/>
    </border>
    <border>
      <left style="medium">
        <color rgb="FF2C2C2C"/>
      </left>
      <right style="medium">
        <color rgb="FF2C2C2C"/>
      </right>
      <top style="medium">
        <color rgb="FF2C2C2C"/>
      </top>
      <bottom style="medium">
        <color indexed="64"/>
      </bottom>
      <diagonal/>
    </border>
    <border>
      <left style="medium">
        <color rgb="FF2C2C2C"/>
      </left>
      <right style="medium">
        <color indexed="64"/>
      </right>
      <top style="medium">
        <color rgb="FF2C2C2C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2C2C2C"/>
      </bottom>
      <diagonal/>
    </border>
    <border>
      <left style="thin">
        <color rgb="FF2C2C2C"/>
      </left>
      <right style="medium">
        <color rgb="FF2C2C2C"/>
      </right>
      <top style="thin">
        <color rgb="FF2C2C2C"/>
      </top>
      <bottom style="medium">
        <color indexed="64"/>
      </bottom>
      <diagonal/>
    </border>
    <border>
      <left/>
      <right style="thin">
        <color rgb="FF2C2C2C"/>
      </right>
      <top style="thin">
        <color rgb="FF2C2C2C"/>
      </top>
      <bottom style="medium">
        <color rgb="FF2C2C2C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rgb="FF2C2C2C"/>
      </right>
      <top style="medium">
        <color indexed="64"/>
      </top>
      <bottom style="medium">
        <color rgb="FF2C2C2C"/>
      </bottom>
      <diagonal/>
    </border>
    <border>
      <left style="thin">
        <color rgb="FF2C2C2C"/>
      </left>
      <right style="thin">
        <color rgb="FF2C2C2C"/>
      </right>
      <top style="medium">
        <color indexed="64"/>
      </top>
      <bottom style="medium">
        <color rgb="FF2C2C2C"/>
      </bottom>
      <diagonal/>
    </border>
    <border>
      <left style="thin">
        <color rgb="FF2C2C2C"/>
      </left>
      <right style="medium">
        <color indexed="64"/>
      </right>
      <top style="medium">
        <color indexed="64"/>
      </top>
      <bottom style="medium">
        <color rgb="FF2C2C2C"/>
      </bottom>
      <diagonal/>
    </border>
    <border>
      <left style="medium">
        <color indexed="64"/>
      </left>
      <right style="thin">
        <color rgb="FF2C2C2C"/>
      </right>
      <top style="medium">
        <color rgb="FF2C2C2C"/>
      </top>
      <bottom/>
      <diagonal/>
    </border>
    <border>
      <left style="thin">
        <color rgb="FF2C2C2C"/>
      </left>
      <right style="medium">
        <color indexed="64"/>
      </right>
      <top style="medium">
        <color rgb="FF2C2C2C"/>
      </top>
      <bottom/>
      <diagonal/>
    </border>
    <border>
      <left style="medium">
        <color indexed="64"/>
      </left>
      <right style="thin">
        <color rgb="FF2C2C2C"/>
      </right>
      <top style="medium">
        <color rgb="FF2C2C2C"/>
      </top>
      <bottom style="medium">
        <color rgb="FF2C2C2C"/>
      </bottom>
      <diagonal/>
    </border>
    <border>
      <left style="thin">
        <color rgb="FF2C2C2C"/>
      </left>
      <right style="medium">
        <color indexed="64"/>
      </right>
      <top style="medium">
        <color rgb="FF2C2C2C"/>
      </top>
      <bottom style="medium">
        <color rgb="FF2C2C2C"/>
      </bottom>
      <diagonal/>
    </border>
    <border>
      <left style="medium">
        <color indexed="64"/>
      </left>
      <right style="medium">
        <color rgb="FF2C2C2C"/>
      </right>
      <top style="medium">
        <color indexed="64"/>
      </top>
      <bottom style="thin">
        <color rgb="FF2C2C2C"/>
      </bottom>
      <diagonal/>
    </border>
    <border>
      <left style="medium">
        <color rgb="FF2C2C2C"/>
      </left>
      <right style="medium">
        <color rgb="FF2C2C2C"/>
      </right>
      <top style="medium">
        <color indexed="64"/>
      </top>
      <bottom style="thin">
        <color rgb="FF2C2C2C"/>
      </bottom>
      <diagonal/>
    </border>
    <border>
      <left style="medium">
        <color rgb="FF2C2C2C"/>
      </left>
      <right/>
      <top style="medium">
        <color indexed="64"/>
      </top>
      <bottom style="thin">
        <color rgb="FF2C2C2C"/>
      </bottom>
      <diagonal/>
    </border>
    <border>
      <left/>
      <right style="medium">
        <color rgb="FF2C2C2C"/>
      </right>
      <top style="medium">
        <color indexed="64"/>
      </top>
      <bottom style="thin">
        <color rgb="FF2C2C2C"/>
      </bottom>
      <diagonal/>
    </border>
    <border>
      <left style="medium">
        <color indexed="64"/>
      </left>
      <right style="medium">
        <color rgb="FF2C2C2C"/>
      </right>
      <top style="thin">
        <color rgb="FF2C2C2C"/>
      </top>
      <bottom style="medium">
        <color indexed="64"/>
      </bottom>
      <diagonal/>
    </border>
    <border>
      <left style="medium">
        <color rgb="FF2C2C2C"/>
      </left>
      <right style="medium">
        <color rgb="FF2C2C2C"/>
      </right>
      <top style="thin">
        <color rgb="FF2C2C2C"/>
      </top>
      <bottom style="medium">
        <color indexed="64"/>
      </bottom>
      <diagonal/>
    </border>
    <border>
      <left style="medium">
        <color rgb="FF2C2C2C"/>
      </left>
      <right style="thin">
        <color rgb="FF2C2C2C"/>
      </right>
      <top style="thin">
        <color rgb="FF2C2C2C"/>
      </top>
      <bottom style="medium">
        <color indexed="64"/>
      </bottom>
      <diagonal/>
    </border>
    <border>
      <left style="medium">
        <color rgb="FF2C2C2C"/>
      </left>
      <right/>
      <top style="thin">
        <color indexed="64"/>
      </top>
      <bottom style="medium">
        <color auto="1"/>
      </bottom>
      <diagonal/>
    </border>
    <border>
      <left/>
      <right style="medium">
        <color rgb="FF2C2C2C"/>
      </right>
      <top style="thin">
        <color indexed="64"/>
      </top>
      <bottom style="medium">
        <color auto="1"/>
      </bottom>
      <diagonal/>
    </border>
    <border>
      <left/>
      <right style="thin">
        <color rgb="FF2C2C2C"/>
      </right>
      <top style="medium">
        <color rgb="FF2C2C2C"/>
      </top>
      <bottom style="thin">
        <color rgb="FF2C2C2C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2C2C2C"/>
      </bottom>
      <diagonal/>
    </border>
    <border>
      <left style="medium">
        <color indexed="64"/>
      </left>
      <right style="medium">
        <color rgb="FF2C2C2C"/>
      </right>
      <top style="thin">
        <color rgb="FF2C2C2C"/>
      </top>
      <bottom style="thin">
        <color rgb="FF2C2C2C"/>
      </bottom>
      <diagonal/>
    </border>
    <border>
      <left style="medium">
        <color indexed="64"/>
      </left>
      <right style="medium">
        <color rgb="FF2C2C2C"/>
      </right>
      <top style="thin">
        <color rgb="FF2C2C2C"/>
      </top>
      <bottom/>
      <diagonal/>
    </border>
    <border>
      <left style="medium">
        <color indexed="64"/>
      </left>
      <right style="medium">
        <color rgb="FF2C2C2C"/>
      </right>
      <top style="medium">
        <color rgb="FF2C2C2C"/>
      </top>
      <bottom/>
      <diagonal/>
    </border>
    <border>
      <left/>
      <right style="medium">
        <color auto="1"/>
      </right>
      <top/>
      <bottom style="thin">
        <color rgb="FF2C2C2C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rgb="FF2C2C2C"/>
      </right>
      <top style="thin">
        <color rgb="FF2C2C2C"/>
      </top>
      <bottom style="medium">
        <color auto="1"/>
      </bottom>
      <diagonal/>
    </border>
    <border>
      <left/>
      <right style="thin">
        <color rgb="FF2C2C2C"/>
      </right>
      <top/>
      <bottom style="medium">
        <color indexed="64"/>
      </bottom>
      <diagonal/>
    </border>
    <border>
      <left/>
      <right style="thin">
        <color rgb="FF2C2C2C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2C2C2C"/>
      </bottom>
      <diagonal/>
    </border>
    <border>
      <left/>
      <right style="medium">
        <color rgb="FF2C2C2C"/>
      </right>
      <top/>
      <bottom style="medium">
        <color rgb="FF2C2C2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rgb="FF2C2C2C"/>
      </right>
      <top/>
      <bottom/>
      <diagonal/>
    </border>
    <border>
      <left style="medium">
        <color rgb="FF2C2C2C"/>
      </left>
      <right/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rgb="FF2C2C2C"/>
      </right>
      <top style="thin">
        <color rgb="FF2C2C2C"/>
      </top>
      <bottom style="thin">
        <color rgb="FF2C2C2C"/>
      </bottom>
      <diagonal/>
    </border>
    <border>
      <left style="medium">
        <color rgb="FF2C2C2C"/>
      </left>
      <right style="medium">
        <color rgb="FF2C2C2C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rgb="FF2C2C2C"/>
      </bottom>
      <diagonal/>
    </border>
    <border>
      <left/>
      <right style="medium">
        <color auto="1"/>
      </right>
      <top style="thin">
        <color rgb="FF2C2C2C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11">
    <xf numFmtId="0" fontId="0" fillId="0" borderId="0" xfId="0"/>
    <xf numFmtId="0" fontId="11" fillId="5" borderId="29" xfId="1" applyFont="1" applyFill="1" applyBorder="1" applyAlignment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63" xfId="0" applyFont="1" applyFill="1" applyBorder="1" applyAlignment="1">
      <alignment horizontal="center" vertical="center"/>
    </xf>
    <xf numFmtId="0" fontId="5" fillId="4" borderId="64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left" vertical="center"/>
    </xf>
    <xf numFmtId="0" fontId="5" fillId="4" borderId="35" xfId="0" applyFont="1" applyFill="1" applyBorder="1" applyAlignment="1">
      <alignment horizontal="left" vertical="center"/>
    </xf>
    <xf numFmtId="0" fontId="12" fillId="5" borderId="25" xfId="0" applyFont="1" applyFill="1" applyBorder="1" applyAlignment="1">
      <alignment horizontal="center" vertical="center"/>
    </xf>
    <xf numFmtId="0" fontId="0" fillId="3" borderId="116" xfId="0" applyFill="1" applyBorder="1" applyAlignment="1">
      <alignment vertical="center"/>
    </xf>
    <xf numFmtId="0" fontId="5" fillId="4" borderId="65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66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left" vertical="center"/>
    </xf>
    <xf numFmtId="0" fontId="12" fillId="5" borderId="26" xfId="0" applyFont="1" applyFill="1" applyBorder="1" applyAlignment="1">
      <alignment horizontal="center" vertical="center"/>
    </xf>
    <xf numFmtId="0" fontId="5" fillId="4" borderId="71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72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36" xfId="0" applyFont="1" applyFill="1" applyBorder="1" applyAlignment="1">
      <alignment horizontal="left" vertical="center"/>
    </xf>
    <xf numFmtId="0" fontId="12" fillId="5" borderId="30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5" fillId="4" borderId="54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5" fillId="6" borderId="47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4" borderId="129" xfId="0" applyFont="1" applyFill="1" applyBorder="1" applyAlignment="1">
      <alignment horizontal="left" vertical="center"/>
    </xf>
    <xf numFmtId="0" fontId="12" fillId="5" borderId="4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5" fillId="6" borderId="43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7" fillId="3" borderId="10" xfId="2" applyFill="1" applyBorder="1" applyAlignment="1" applyProtection="1">
      <alignment vertical="center"/>
    </xf>
    <xf numFmtId="0" fontId="5" fillId="4" borderId="18" xfId="0" applyFont="1" applyFill="1" applyBorder="1" applyAlignment="1">
      <alignment horizontal="center" vertical="center"/>
    </xf>
    <xf numFmtId="0" fontId="5" fillId="6" borderId="44" xfId="0" applyFont="1" applyFill="1" applyBorder="1" applyAlignment="1">
      <alignment horizontal="center" vertical="center"/>
    </xf>
    <xf numFmtId="0" fontId="5" fillId="6" borderId="45" xfId="0" applyFont="1" applyFill="1" applyBorder="1" applyAlignment="1">
      <alignment horizontal="center" vertical="center"/>
    </xf>
    <xf numFmtId="0" fontId="5" fillId="6" borderId="46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6" borderId="49" xfId="0" applyFont="1" applyFill="1" applyBorder="1" applyAlignment="1">
      <alignment horizontal="center" vertical="center"/>
    </xf>
    <xf numFmtId="0" fontId="5" fillId="6" borderId="50" xfId="0" applyFont="1" applyFill="1" applyBorder="1" applyAlignment="1">
      <alignment horizontal="center" vertical="center"/>
    </xf>
    <xf numFmtId="0" fontId="5" fillId="6" borderId="51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center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144" xfId="0" applyFont="1" applyFill="1" applyBorder="1" applyAlignment="1">
      <alignment horizontal="left" vertical="center"/>
    </xf>
    <xf numFmtId="0" fontId="12" fillId="5" borderId="29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left" vertical="center"/>
    </xf>
    <xf numFmtId="0" fontId="12" fillId="5" borderId="27" xfId="0" applyFont="1" applyFill="1" applyBorder="1" applyAlignment="1">
      <alignment horizontal="center" vertical="center"/>
    </xf>
    <xf numFmtId="0" fontId="12" fillId="5" borderId="62" xfId="0" applyFont="1" applyFill="1" applyBorder="1" applyAlignment="1">
      <alignment horizontal="center" vertical="center"/>
    </xf>
    <xf numFmtId="0" fontId="12" fillId="5" borderId="63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left" vertical="center"/>
    </xf>
    <xf numFmtId="0" fontId="12" fillId="5" borderId="6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67" xfId="0" applyFont="1" applyFill="1" applyBorder="1" applyAlignment="1">
      <alignment horizontal="center" vertical="center"/>
    </xf>
    <xf numFmtId="0" fontId="5" fillId="4" borderId="68" xfId="0" applyFont="1" applyFill="1" applyBorder="1" applyAlignment="1">
      <alignment horizontal="center" vertical="center"/>
    </xf>
    <xf numFmtId="0" fontId="5" fillId="4" borderId="69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left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55" xfId="0" applyFont="1" applyFill="1" applyBorder="1" applyAlignment="1">
      <alignment horizontal="center" vertical="center"/>
    </xf>
    <xf numFmtId="0" fontId="12" fillId="5" borderId="170" xfId="0" applyFont="1" applyFill="1" applyBorder="1" applyAlignment="1">
      <alignment horizontal="center" vertical="center"/>
    </xf>
    <xf numFmtId="0" fontId="12" fillId="5" borderId="171" xfId="0" applyFont="1" applyFill="1" applyBorder="1" applyAlignment="1">
      <alignment horizontal="center" vertical="center"/>
    </xf>
    <xf numFmtId="0" fontId="12" fillId="5" borderId="172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left" vertical="center"/>
    </xf>
    <xf numFmtId="0" fontId="12" fillId="5" borderId="10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5" fillId="6" borderId="99" xfId="0" applyFont="1" applyFill="1" applyBorder="1" applyAlignment="1">
      <alignment horizontal="center" vertical="center"/>
    </xf>
    <xf numFmtId="0" fontId="12" fillId="5" borderId="66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5" fillId="6" borderId="100" xfId="0" applyFont="1" applyFill="1" applyBorder="1" applyAlignment="1">
      <alignment horizontal="center" vertical="center"/>
    </xf>
    <xf numFmtId="0" fontId="5" fillId="4" borderId="168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143" xfId="0" applyFont="1" applyFill="1" applyBorder="1" applyAlignment="1">
      <alignment horizontal="left" vertical="center"/>
    </xf>
    <xf numFmtId="0" fontId="5" fillId="4" borderId="79" xfId="0" applyFont="1" applyFill="1" applyBorder="1" applyAlignment="1">
      <alignment horizontal="center" vertical="center"/>
    </xf>
    <xf numFmtId="0" fontId="5" fillId="4" borderId="80" xfId="0" applyFont="1" applyFill="1" applyBorder="1" applyAlignment="1">
      <alignment horizontal="center" vertical="center"/>
    </xf>
    <xf numFmtId="0" fontId="5" fillId="4" borderId="81" xfId="0" applyFont="1" applyFill="1" applyBorder="1" applyAlignment="1">
      <alignment horizontal="center" vertical="center"/>
    </xf>
    <xf numFmtId="0" fontId="12" fillId="5" borderId="173" xfId="0" applyFont="1" applyFill="1" applyBorder="1" applyAlignment="1">
      <alignment horizontal="center" vertical="center"/>
    </xf>
    <xf numFmtId="0" fontId="12" fillId="5" borderId="84" xfId="0" applyFont="1" applyFill="1" applyBorder="1" applyAlignment="1">
      <alignment horizontal="center" vertical="center"/>
    </xf>
    <xf numFmtId="0" fontId="12" fillId="5" borderId="174" xfId="0" applyFont="1" applyFill="1" applyBorder="1" applyAlignment="1">
      <alignment horizontal="center" vertical="center"/>
    </xf>
    <xf numFmtId="0" fontId="5" fillId="4" borderId="132" xfId="0" applyFont="1" applyFill="1" applyBorder="1" applyAlignment="1">
      <alignment horizontal="left" vertical="center"/>
    </xf>
    <xf numFmtId="0" fontId="5" fillId="4" borderId="84" xfId="0" applyFont="1" applyFill="1" applyBorder="1" applyAlignment="1">
      <alignment horizontal="left" vertical="center"/>
    </xf>
    <xf numFmtId="0" fontId="5" fillId="4" borderId="142" xfId="0" applyFont="1" applyFill="1" applyBorder="1" applyAlignment="1">
      <alignment horizontal="left" vertical="center"/>
    </xf>
    <xf numFmtId="0" fontId="12" fillId="5" borderId="32" xfId="0" applyFont="1" applyFill="1" applyBorder="1" applyAlignment="1">
      <alignment horizontal="center" vertical="center"/>
    </xf>
    <xf numFmtId="0" fontId="0" fillId="3" borderId="95" xfId="0" applyFill="1" applyBorder="1" applyAlignment="1">
      <alignment vertical="center"/>
    </xf>
    <xf numFmtId="0" fontId="8" fillId="3" borderId="95" xfId="0" applyFont="1" applyFill="1" applyBorder="1" applyAlignment="1">
      <alignment vertical="center"/>
    </xf>
    <xf numFmtId="0" fontId="5" fillId="4" borderId="57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133" xfId="0" applyFont="1" applyFill="1" applyBorder="1" applyAlignment="1">
      <alignment horizontal="center" vertical="center"/>
    </xf>
    <xf numFmtId="0" fontId="5" fillId="6" borderId="57" xfId="0" applyFont="1" applyFill="1" applyBorder="1" applyAlignment="1">
      <alignment horizontal="center" vertical="center"/>
    </xf>
    <xf numFmtId="0" fontId="5" fillId="6" borderId="58" xfId="0" applyFont="1" applyFill="1" applyBorder="1" applyAlignment="1">
      <alignment horizontal="center" vertical="center"/>
    </xf>
    <xf numFmtId="0" fontId="5" fillId="6" borderId="133" xfId="0" applyFont="1" applyFill="1" applyBorder="1" applyAlignment="1">
      <alignment horizontal="center" vertical="center"/>
    </xf>
    <xf numFmtId="0" fontId="12" fillId="5" borderId="175" xfId="0" applyFont="1" applyFill="1" applyBorder="1" applyAlignment="1">
      <alignment horizontal="center" vertical="center"/>
    </xf>
    <xf numFmtId="0" fontId="12" fillId="5" borderId="176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center"/>
    </xf>
    <xf numFmtId="0" fontId="5" fillId="4" borderId="112" xfId="0" applyFont="1" applyFill="1" applyBorder="1" applyAlignment="1">
      <alignment horizontal="left" vertical="center"/>
    </xf>
    <xf numFmtId="0" fontId="5" fillId="4" borderId="125" xfId="0" applyFont="1" applyFill="1" applyBorder="1" applyAlignment="1">
      <alignment horizontal="left" vertical="center"/>
    </xf>
    <xf numFmtId="0" fontId="1" fillId="3" borderId="48" xfId="0" applyFont="1" applyFill="1" applyBorder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107" xfId="0" applyFont="1" applyFill="1" applyBorder="1" applyAlignment="1">
      <alignment horizontal="center" vertical="center"/>
    </xf>
    <xf numFmtId="0" fontId="5" fillId="6" borderId="106" xfId="0" applyFont="1" applyFill="1" applyBorder="1" applyAlignment="1">
      <alignment horizontal="center" vertical="center"/>
    </xf>
    <xf numFmtId="0" fontId="5" fillId="4" borderId="155" xfId="0" applyFont="1" applyFill="1" applyBorder="1" applyAlignment="1">
      <alignment horizontal="left" vertical="center"/>
    </xf>
    <xf numFmtId="0" fontId="5" fillId="4" borderId="58" xfId="0" applyFont="1" applyFill="1" applyBorder="1" applyAlignment="1">
      <alignment horizontal="left" vertical="center"/>
    </xf>
    <xf numFmtId="0" fontId="5" fillId="4" borderId="133" xfId="0" applyFont="1" applyFill="1" applyBorder="1" applyAlignment="1">
      <alignment horizontal="left" vertical="center"/>
    </xf>
    <xf numFmtId="0" fontId="0" fillId="3" borderId="32" xfId="0" applyFill="1" applyBorder="1" applyAlignment="1">
      <alignment vertical="center"/>
    </xf>
    <xf numFmtId="0" fontId="8" fillId="3" borderId="32" xfId="0" applyFont="1" applyFill="1" applyBorder="1" applyAlignment="1">
      <alignment vertical="center"/>
    </xf>
    <xf numFmtId="0" fontId="5" fillId="4" borderId="59" xfId="0" applyFont="1" applyFill="1" applyBorder="1" applyAlignment="1">
      <alignment horizontal="center" vertical="center"/>
    </xf>
    <xf numFmtId="0" fontId="0" fillId="3" borderId="87" xfId="0" applyFill="1" applyBorder="1" applyAlignment="1">
      <alignment vertical="center"/>
    </xf>
    <xf numFmtId="0" fontId="8" fillId="3" borderId="54" xfId="0" applyFont="1" applyFill="1" applyBorder="1" applyAlignment="1">
      <alignment vertical="center"/>
    </xf>
    <xf numFmtId="0" fontId="5" fillId="4" borderId="137" xfId="0" applyFont="1" applyFill="1" applyBorder="1" applyAlignment="1">
      <alignment horizontal="center" vertical="center"/>
    </xf>
    <xf numFmtId="0" fontId="5" fillId="4" borderId="138" xfId="0" applyFont="1" applyFill="1" applyBorder="1" applyAlignment="1">
      <alignment horizontal="center" vertical="center"/>
    </xf>
    <xf numFmtId="0" fontId="5" fillId="6" borderId="92" xfId="0" applyFont="1" applyFill="1" applyBorder="1" applyAlignment="1">
      <alignment horizontal="center" vertical="center"/>
    </xf>
    <xf numFmtId="0" fontId="5" fillId="6" borderId="93" xfId="0" applyFont="1" applyFill="1" applyBorder="1" applyAlignment="1">
      <alignment horizontal="center" vertical="center"/>
    </xf>
    <xf numFmtId="0" fontId="12" fillId="5" borderId="92" xfId="0" applyFont="1" applyFill="1" applyBorder="1" applyAlignment="1">
      <alignment horizontal="center" vertical="center"/>
    </xf>
    <xf numFmtId="0" fontId="12" fillId="5" borderId="93" xfId="0" applyFont="1" applyFill="1" applyBorder="1" applyAlignment="1">
      <alignment horizontal="center" vertical="center"/>
    </xf>
    <xf numFmtId="0" fontId="12" fillId="5" borderId="94" xfId="0" applyFont="1" applyFill="1" applyBorder="1" applyAlignment="1">
      <alignment horizontal="center" vertical="center"/>
    </xf>
    <xf numFmtId="0" fontId="5" fillId="4" borderId="169" xfId="0" applyFont="1" applyFill="1" applyBorder="1" applyAlignment="1">
      <alignment horizontal="left" vertical="center"/>
    </xf>
    <xf numFmtId="0" fontId="5" fillId="4" borderId="137" xfId="0" applyFont="1" applyFill="1" applyBorder="1" applyAlignment="1">
      <alignment horizontal="left" vertical="center"/>
    </xf>
    <xf numFmtId="0" fontId="5" fillId="4" borderId="139" xfId="0" applyFont="1" applyFill="1" applyBorder="1" applyAlignment="1">
      <alignment horizontal="left" vertical="center"/>
    </xf>
    <xf numFmtId="0" fontId="12" fillId="5" borderId="131" xfId="0" applyFont="1" applyFill="1" applyBorder="1" applyAlignment="1">
      <alignment horizontal="center" vertical="center"/>
    </xf>
    <xf numFmtId="0" fontId="1" fillId="3" borderId="101" xfId="0" applyFont="1" applyFill="1" applyBorder="1" applyAlignment="1">
      <alignment horizontal="left" vertical="center"/>
    </xf>
    <xf numFmtId="0" fontId="12" fillId="5" borderId="83" xfId="0" applyFont="1" applyFill="1" applyBorder="1" applyAlignment="1">
      <alignment horizontal="center" vertical="center"/>
    </xf>
    <xf numFmtId="0" fontId="12" fillId="5" borderId="85" xfId="0" applyFont="1" applyFill="1" applyBorder="1" applyAlignment="1">
      <alignment horizontal="center" vertical="center"/>
    </xf>
    <xf numFmtId="0" fontId="12" fillId="5" borderId="141" xfId="0" applyFont="1" applyFill="1" applyBorder="1" applyAlignment="1">
      <alignment horizontal="center" vertical="center"/>
    </xf>
    <xf numFmtId="0" fontId="5" fillId="6" borderId="73" xfId="0" applyFont="1" applyFill="1" applyBorder="1" applyAlignment="1">
      <alignment horizontal="center" vertical="center"/>
    </xf>
    <xf numFmtId="0" fontId="5" fillId="6" borderId="74" xfId="0" applyFont="1" applyFill="1" applyBorder="1" applyAlignment="1">
      <alignment horizontal="center" vertical="center"/>
    </xf>
    <xf numFmtId="0" fontId="5" fillId="6" borderId="75" xfId="0" applyFont="1" applyFill="1" applyBorder="1" applyAlignment="1">
      <alignment horizontal="center" vertical="center"/>
    </xf>
    <xf numFmtId="0" fontId="8" fillId="3" borderId="31" xfId="2" applyFont="1" applyFill="1" applyBorder="1" applyAlignment="1" applyProtection="1">
      <alignment vertical="center"/>
    </xf>
    <xf numFmtId="0" fontId="5" fillId="4" borderId="44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0" fillId="3" borderId="88" xfId="0" applyFill="1" applyBorder="1" applyAlignment="1">
      <alignment vertical="center"/>
    </xf>
    <xf numFmtId="0" fontId="5" fillId="4" borderId="50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12" fillId="5" borderId="64" xfId="0" applyFont="1" applyFill="1" applyBorder="1" applyAlignment="1">
      <alignment horizontal="center" vertical="center"/>
    </xf>
    <xf numFmtId="0" fontId="12" fillId="5" borderId="67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12" fillId="5" borderId="91" xfId="0" applyFont="1" applyFill="1" applyBorder="1" applyAlignment="1">
      <alignment horizontal="center" vertical="center"/>
    </xf>
    <xf numFmtId="0" fontId="5" fillId="4" borderId="76" xfId="0" applyFont="1" applyFill="1" applyBorder="1" applyAlignment="1">
      <alignment horizontal="left" vertical="center"/>
    </xf>
    <xf numFmtId="0" fontId="5" fillId="4" borderId="77" xfId="0" applyFont="1" applyFill="1" applyBorder="1" applyAlignment="1">
      <alignment horizontal="left" vertical="center"/>
    </xf>
    <xf numFmtId="0" fontId="5" fillId="4" borderId="140" xfId="0" applyFont="1" applyFill="1" applyBorder="1" applyAlignment="1">
      <alignment horizontal="left" vertical="center"/>
    </xf>
    <xf numFmtId="0" fontId="8" fillId="3" borderId="87" xfId="0" applyFont="1" applyFill="1" applyBorder="1" applyAlignment="1">
      <alignment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99" xfId="0" applyFont="1" applyFill="1" applyBorder="1" applyAlignment="1">
      <alignment horizontal="center" vertical="center"/>
    </xf>
    <xf numFmtId="0" fontId="5" fillId="4" borderId="82" xfId="0" applyFont="1" applyFill="1" applyBorder="1" applyAlignment="1">
      <alignment horizontal="center" vertical="center"/>
    </xf>
    <xf numFmtId="0" fontId="5" fillId="6" borderId="82" xfId="0" applyFont="1" applyFill="1" applyBorder="1" applyAlignment="1">
      <alignment horizontal="center" vertical="center"/>
    </xf>
    <xf numFmtId="0" fontId="12" fillId="5" borderId="110" xfId="0" applyFont="1" applyFill="1" applyBorder="1" applyAlignment="1">
      <alignment horizontal="center" vertical="center"/>
    </xf>
    <xf numFmtId="0" fontId="12" fillId="5" borderId="71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0" fontId="5" fillId="4" borderId="74" xfId="0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left" vertical="center"/>
    </xf>
    <xf numFmtId="0" fontId="8" fillId="3" borderId="88" xfId="0" applyFont="1" applyFill="1" applyBorder="1" applyAlignment="1">
      <alignment vertical="center"/>
    </xf>
    <xf numFmtId="0" fontId="5" fillId="4" borderId="100" xfId="0" applyFont="1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/>
    </xf>
    <xf numFmtId="0" fontId="12" fillId="5" borderId="78" xfId="0" applyFont="1" applyFill="1" applyBorder="1" applyAlignment="1">
      <alignment horizontal="center" vertical="center"/>
    </xf>
    <xf numFmtId="0" fontId="6" fillId="4" borderId="109" xfId="0" applyFont="1" applyFill="1" applyBorder="1" applyAlignment="1">
      <alignment horizontal="left" vertical="center"/>
    </xf>
    <xf numFmtId="0" fontId="6" fillId="4" borderId="60" xfId="0" applyFont="1" applyFill="1" applyBorder="1" applyAlignment="1">
      <alignment horizontal="left" vertical="center"/>
    </xf>
    <xf numFmtId="0" fontId="6" fillId="4" borderId="108" xfId="0" applyFont="1" applyFill="1" applyBorder="1" applyAlignment="1">
      <alignment horizontal="left" vertical="center"/>
    </xf>
    <xf numFmtId="0" fontId="5" fillId="4" borderId="43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/>
    </xf>
    <xf numFmtId="0" fontId="6" fillId="6" borderId="49" xfId="0" applyFont="1" applyFill="1" applyBorder="1" applyAlignment="1">
      <alignment horizontal="center" vertical="center"/>
    </xf>
    <xf numFmtId="0" fontId="6" fillId="6" borderId="50" xfId="0" applyFont="1" applyFill="1" applyBorder="1" applyAlignment="1">
      <alignment horizontal="center" vertical="center"/>
    </xf>
    <xf numFmtId="0" fontId="6" fillId="6" borderId="100" xfId="0" applyFont="1" applyFill="1" applyBorder="1" applyAlignment="1">
      <alignment horizontal="center" vertical="center"/>
    </xf>
    <xf numFmtId="0" fontId="14" fillId="5" borderId="49" xfId="0" applyFont="1" applyFill="1" applyBorder="1" applyAlignment="1">
      <alignment horizontal="center" vertical="center"/>
    </xf>
    <xf numFmtId="0" fontId="14" fillId="5" borderId="50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1" fillId="3" borderId="158" xfId="0" applyFont="1" applyFill="1" applyBorder="1" applyAlignment="1">
      <alignment horizontal="left" vertical="center"/>
    </xf>
    <xf numFmtId="0" fontId="1" fillId="3" borderId="159" xfId="0" applyFont="1" applyFill="1" applyBorder="1" applyAlignment="1">
      <alignment horizontal="left" vertical="center"/>
    </xf>
    <xf numFmtId="0" fontId="5" fillId="6" borderId="56" xfId="0" applyFont="1" applyFill="1" applyBorder="1" applyAlignment="1">
      <alignment horizontal="center" vertical="center"/>
    </xf>
    <xf numFmtId="0" fontId="12" fillId="5" borderId="37" xfId="0" applyFont="1" applyFill="1" applyBorder="1" applyAlignment="1">
      <alignment horizontal="center" vertical="center"/>
    </xf>
    <xf numFmtId="0" fontId="1" fillId="3" borderId="161" xfId="0" applyFont="1" applyFill="1" applyBorder="1" applyAlignment="1">
      <alignment horizontal="left" vertical="center"/>
    </xf>
    <xf numFmtId="0" fontId="5" fillId="4" borderId="106" xfId="0" applyFont="1" applyFill="1" applyBorder="1" applyAlignment="1">
      <alignment horizontal="center" vertical="center"/>
    </xf>
    <xf numFmtId="0" fontId="5" fillId="6" borderId="107" xfId="0" applyFont="1" applyFill="1" applyBorder="1" applyAlignment="1">
      <alignment horizontal="center" vertical="center"/>
    </xf>
    <xf numFmtId="0" fontId="1" fillId="3" borderId="163" xfId="0" applyFont="1" applyFill="1" applyBorder="1" applyAlignment="1">
      <alignment horizontal="left" vertical="center"/>
    </xf>
    <xf numFmtId="0" fontId="1" fillId="3" borderId="164" xfId="0" applyFont="1" applyFill="1" applyBorder="1" applyAlignment="1">
      <alignment horizontal="left" vertical="center"/>
    </xf>
    <xf numFmtId="0" fontId="12" fillId="5" borderId="132" xfId="0" applyFont="1" applyFill="1" applyBorder="1" applyAlignment="1">
      <alignment horizontal="center" vertical="center"/>
    </xf>
    <xf numFmtId="0" fontId="8" fillId="3" borderId="127" xfId="2" applyFont="1" applyFill="1" applyBorder="1" applyAlignment="1" applyProtection="1">
      <alignment vertical="center"/>
    </xf>
    <xf numFmtId="0" fontId="7" fillId="3" borderId="31" xfId="2" applyFill="1" applyBorder="1" applyAlignment="1" applyProtection="1">
      <alignment vertical="center"/>
    </xf>
    <xf numFmtId="0" fontId="8" fillId="3" borderId="102" xfId="2" applyFont="1" applyFill="1" applyBorder="1" applyAlignment="1" applyProtection="1">
      <alignment vertical="center"/>
    </xf>
    <xf numFmtId="0" fontId="12" fillId="5" borderId="104" xfId="0" applyFont="1" applyFill="1" applyBorder="1" applyAlignment="1">
      <alignment horizontal="center" vertical="center"/>
    </xf>
    <xf numFmtId="0" fontId="12" fillId="5" borderId="77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12" fillId="5" borderId="99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left" vertical="center"/>
    </xf>
    <xf numFmtId="0" fontId="5" fillId="4" borderId="114" xfId="0" applyFont="1" applyFill="1" applyBorder="1" applyAlignment="1">
      <alignment horizontal="left" vertical="center"/>
    </xf>
    <xf numFmtId="0" fontId="5" fillId="4" borderId="156" xfId="0" applyFont="1" applyFill="1" applyBorder="1" applyAlignment="1">
      <alignment horizontal="left" vertical="center"/>
    </xf>
    <xf numFmtId="0" fontId="14" fillId="5" borderId="100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left" vertical="center"/>
    </xf>
    <xf numFmtId="0" fontId="6" fillId="4" borderId="50" xfId="0" applyFont="1" applyFill="1" applyBorder="1" applyAlignment="1">
      <alignment horizontal="left" vertical="center"/>
    </xf>
    <xf numFmtId="0" fontId="6" fillId="4" borderId="100" xfId="0" applyFont="1" applyFill="1" applyBorder="1" applyAlignment="1">
      <alignment horizontal="left" vertical="center"/>
    </xf>
    <xf numFmtId="0" fontId="14" fillId="5" borderId="96" xfId="0" applyFont="1" applyFill="1" applyBorder="1" applyAlignment="1">
      <alignment horizontal="center" vertical="center"/>
    </xf>
    <xf numFmtId="0" fontId="1" fillId="3" borderId="149" xfId="0" applyFont="1" applyFill="1" applyBorder="1" applyAlignment="1">
      <alignment horizontal="left" vertical="center"/>
    </xf>
    <xf numFmtId="0" fontId="1" fillId="3" borderId="150" xfId="0" applyFont="1" applyFill="1" applyBorder="1" applyAlignment="1">
      <alignment horizontal="left" vertical="center"/>
    </xf>
    <xf numFmtId="0" fontId="12" fillId="5" borderId="152" xfId="0" applyFont="1" applyFill="1" applyBorder="1" applyAlignment="1">
      <alignment horizontal="center" vertical="center"/>
    </xf>
    <xf numFmtId="0" fontId="12" fillId="5" borderId="153" xfId="0" applyFont="1" applyFill="1" applyBorder="1" applyAlignment="1">
      <alignment horizontal="center" vertical="center"/>
    </xf>
    <xf numFmtId="0" fontId="5" fillId="4" borderId="128" xfId="0" applyFont="1" applyFill="1" applyBorder="1" applyAlignment="1">
      <alignment horizontal="center" vertical="center"/>
    </xf>
    <xf numFmtId="0" fontId="9" fillId="3" borderId="13" xfId="2" applyFont="1" applyFill="1" applyBorder="1" applyAlignment="1" applyProtection="1">
      <alignment vertical="center"/>
    </xf>
    <xf numFmtId="0" fontId="5" fillId="4" borderId="105" xfId="0" applyFont="1" applyFill="1" applyBorder="1" applyAlignment="1">
      <alignment horizontal="center" vertical="center"/>
    </xf>
    <xf numFmtId="0" fontId="5" fillId="6" borderId="79" xfId="0" applyFont="1" applyFill="1" applyBorder="1" applyAlignment="1">
      <alignment horizontal="center" vertical="center"/>
    </xf>
    <xf numFmtId="0" fontId="5" fillId="6" borderId="80" xfId="0" applyFont="1" applyFill="1" applyBorder="1" applyAlignment="1">
      <alignment horizontal="center" vertical="center"/>
    </xf>
    <xf numFmtId="0" fontId="5" fillId="6" borderId="81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left" vertical="center"/>
    </xf>
    <xf numFmtId="0" fontId="6" fillId="4" borderId="155" xfId="0" applyFont="1" applyFill="1" applyBorder="1" applyAlignment="1">
      <alignment horizontal="center" vertical="center"/>
    </xf>
    <xf numFmtId="0" fontId="6" fillId="4" borderId="58" xfId="0" applyFont="1" applyFill="1" applyBorder="1" applyAlignment="1">
      <alignment horizontal="center" vertical="center"/>
    </xf>
    <xf numFmtId="0" fontId="6" fillId="4" borderId="133" xfId="0" applyFont="1" applyFill="1" applyBorder="1" applyAlignment="1">
      <alignment horizontal="center" vertical="center"/>
    </xf>
    <xf numFmtId="0" fontId="6" fillId="6" borderId="57" xfId="0" applyFont="1" applyFill="1" applyBorder="1" applyAlignment="1">
      <alignment horizontal="center" vertical="center"/>
    </xf>
    <xf numFmtId="0" fontId="6" fillId="6" borderId="58" xfId="0" applyFont="1" applyFill="1" applyBorder="1" applyAlignment="1">
      <alignment horizontal="center" vertical="center"/>
    </xf>
    <xf numFmtId="0" fontId="6" fillId="6" borderId="59" xfId="0" applyFont="1" applyFill="1" applyBorder="1" applyAlignment="1">
      <alignment horizontal="center" vertical="center"/>
    </xf>
    <xf numFmtId="0" fontId="14" fillId="5" borderId="48" xfId="0" applyFont="1" applyFill="1" applyBorder="1" applyAlignment="1">
      <alignment horizontal="center" vertical="center"/>
    </xf>
    <xf numFmtId="0" fontId="0" fillId="3" borderId="126" xfId="0" applyFill="1" applyBorder="1" applyAlignment="1">
      <alignment vertical="center"/>
    </xf>
    <xf numFmtId="0" fontId="8" fillId="3" borderId="126" xfId="0" applyFont="1" applyFill="1" applyBorder="1" applyAlignment="1">
      <alignment vertical="center"/>
    </xf>
    <xf numFmtId="0" fontId="5" fillId="6" borderId="128" xfId="0" applyFont="1" applyFill="1" applyBorder="1" applyAlignment="1">
      <alignment horizontal="center" vertical="center"/>
    </xf>
    <xf numFmtId="0" fontId="12" fillId="5" borderId="38" xfId="0" applyFont="1" applyFill="1" applyBorder="1" applyAlignment="1">
      <alignment horizontal="center" vertical="center"/>
    </xf>
    <xf numFmtId="0" fontId="12" fillId="5" borderId="39" xfId="0" applyFont="1" applyFill="1" applyBorder="1" applyAlignment="1">
      <alignment horizontal="center" vertical="center"/>
    </xf>
    <xf numFmtId="0" fontId="5" fillId="4" borderId="139" xfId="0" applyFont="1" applyFill="1" applyBorder="1" applyAlignment="1">
      <alignment horizontal="center" vertical="center"/>
    </xf>
    <xf numFmtId="0" fontId="12" fillId="5" borderId="98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left" vertical="center"/>
    </xf>
    <xf numFmtId="0" fontId="6" fillId="4" borderId="42" xfId="0" applyFont="1" applyFill="1" applyBorder="1" applyAlignment="1">
      <alignment horizontal="left" vertical="center"/>
    </xf>
    <xf numFmtId="0" fontId="6" fillId="4" borderId="99" xfId="0" applyFont="1" applyFill="1" applyBorder="1" applyAlignment="1">
      <alignment horizontal="left" vertical="center"/>
    </xf>
    <xf numFmtId="0" fontId="14" fillId="5" borderId="95" xfId="0" applyFont="1" applyFill="1" applyBorder="1" applyAlignment="1">
      <alignment horizontal="center" vertical="center"/>
    </xf>
    <xf numFmtId="0" fontId="6" fillId="6" borderId="51" xfId="0" applyFont="1" applyFill="1" applyBorder="1" applyAlignment="1">
      <alignment horizontal="center" vertical="center"/>
    </xf>
    <xf numFmtId="0" fontId="14" fillId="5" borderId="135" xfId="0" applyFont="1" applyFill="1" applyBorder="1" applyAlignment="1">
      <alignment horizontal="center" vertical="center"/>
    </xf>
    <xf numFmtId="0" fontId="3" fillId="4" borderId="60" xfId="1" applyFont="1" applyFill="1" applyBorder="1" applyAlignment="1">
      <alignment horizontal="left" vertical="center"/>
    </xf>
    <xf numFmtId="0" fontId="3" fillId="4" borderId="108" xfId="1" applyFont="1" applyFill="1" applyBorder="1" applyAlignment="1">
      <alignment horizontal="left" vertical="center"/>
    </xf>
    <xf numFmtId="0" fontId="11" fillId="5" borderId="166" xfId="1" applyFont="1" applyFill="1" applyBorder="1" applyAlignment="1">
      <alignment horizontal="center" vertical="center"/>
    </xf>
    <xf numFmtId="0" fontId="1" fillId="3" borderId="177" xfId="1" applyFont="1" applyFill="1" applyBorder="1" applyAlignment="1">
      <alignment horizontal="left" vertical="center"/>
    </xf>
    <xf numFmtId="0" fontId="1" fillId="3" borderId="178" xfId="1" applyFont="1" applyFill="1" applyBorder="1" applyAlignment="1">
      <alignment horizontal="left" vertical="center"/>
    </xf>
    <xf numFmtId="0" fontId="2" fillId="4" borderId="80" xfId="1" applyFill="1" applyBorder="1" applyAlignment="1">
      <alignment horizontal="left" vertical="center"/>
    </xf>
    <xf numFmtId="0" fontId="4" fillId="4" borderId="80" xfId="1" applyFont="1" applyFill="1" applyBorder="1" applyAlignment="1">
      <alignment horizontal="left" vertical="center"/>
    </xf>
    <xf numFmtId="0" fontId="3" fillId="3" borderId="181" xfId="1" applyFont="1" applyFill="1" applyBorder="1" applyAlignment="1">
      <alignment horizontal="center" vertical="center"/>
    </xf>
    <xf numFmtId="0" fontId="3" fillId="4" borderId="183" xfId="1" applyFont="1" applyFill="1" applyBorder="1" applyAlignment="1">
      <alignment horizontal="center" vertical="center"/>
    </xf>
    <xf numFmtId="0" fontId="3" fillId="4" borderId="68" xfId="1" applyFont="1" applyFill="1" applyBorder="1" applyAlignment="1">
      <alignment horizontal="center" vertical="center"/>
    </xf>
    <xf numFmtId="0" fontId="3" fillId="4" borderId="167" xfId="1" applyFont="1" applyFill="1" applyBorder="1" applyAlignment="1">
      <alignment horizontal="center" vertical="center"/>
    </xf>
    <xf numFmtId="0" fontId="11" fillId="5" borderId="183" xfId="1" applyFont="1" applyFill="1" applyBorder="1" applyAlignment="1">
      <alignment horizontal="center" vertical="center"/>
    </xf>
    <xf numFmtId="0" fontId="11" fillId="5" borderId="68" xfId="1" applyFont="1" applyFill="1" applyBorder="1" applyAlignment="1">
      <alignment horizontal="center" vertical="center"/>
    </xf>
    <xf numFmtId="0" fontId="11" fillId="5" borderId="167" xfId="1" applyFont="1" applyFill="1" applyBorder="1" applyAlignment="1">
      <alignment horizontal="center" vertical="center"/>
    </xf>
    <xf numFmtId="0" fontId="3" fillId="4" borderId="68" xfId="1" applyFont="1" applyFill="1" applyBorder="1" applyAlignment="1">
      <alignment horizontal="left" vertical="center"/>
    </xf>
    <xf numFmtId="0" fontId="3" fillId="4" borderId="148" xfId="1" applyFont="1" applyFill="1" applyBorder="1" applyAlignment="1">
      <alignment horizontal="left" vertical="center"/>
    </xf>
    <xf numFmtId="0" fontId="11" fillId="5" borderId="27" xfId="1" applyFont="1" applyFill="1" applyBorder="1" applyAlignment="1">
      <alignment horizontal="center" vertical="center"/>
    </xf>
    <xf numFmtId="0" fontId="3" fillId="6" borderId="184" xfId="1" applyFont="1" applyFill="1" applyBorder="1" applyAlignment="1">
      <alignment horizontal="center" vertical="center"/>
    </xf>
    <xf numFmtId="0" fontId="3" fillId="6" borderId="124" xfId="1" applyFont="1" applyFill="1" applyBorder="1" applyAlignment="1">
      <alignment horizontal="center" vertical="center"/>
    </xf>
    <xf numFmtId="0" fontId="3" fillId="6" borderId="185" xfId="1" applyFont="1" applyFill="1" applyBorder="1" applyAlignment="1">
      <alignment horizontal="center" vertical="center"/>
    </xf>
    <xf numFmtId="0" fontId="5" fillId="4" borderId="186" xfId="0" applyFont="1" applyFill="1" applyBorder="1" applyAlignment="1">
      <alignment horizontal="left" vertical="center"/>
    </xf>
    <xf numFmtId="0" fontId="13" fillId="5" borderId="83" xfId="0" applyFont="1" applyFill="1" applyBorder="1" applyAlignment="1">
      <alignment horizontal="center" vertical="center"/>
    </xf>
    <xf numFmtId="0" fontId="12" fillId="5" borderId="128" xfId="0" applyFont="1" applyFill="1" applyBorder="1" applyAlignment="1">
      <alignment horizontal="center" vertical="center"/>
    </xf>
    <xf numFmtId="0" fontId="14" fillId="5" borderId="107" xfId="0" applyFont="1" applyFill="1" applyBorder="1" applyAlignment="1">
      <alignment horizontal="center" vertical="center"/>
    </xf>
    <xf numFmtId="0" fontId="14" fillId="5" borderId="187" xfId="0" applyFont="1" applyFill="1" applyBorder="1" applyAlignment="1">
      <alignment horizontal="center" vertical="center"/>
    </xf>
    <xf numFmtId="0" fontId="6" fillId="4" borderId="134" xfId="0" applyFont="1" applyFill="1" applyBorder="1" applyAlignment="1">
      <alignment horizontal="left" vertical="center"/>
    </xf>
    <xf numFmtId="0" fontId="6" fillId="4" borderId="114" xfId="0" applyFont="1" applyFill="1" applyBorder="1" applyAlignment="1">
      <alignment horizontal="left" vertical="center"/>
    </xf>
    <xf numFmtId="0" fontId="6" fillId="4" borderId="156" xfId="0" applyFont="1" applyFill="1" applyBorder="1" applyAlignment="1">
      <alignment horizontal="left" vertical="center"/>
    </xf>
    <xf numFmtId="0" fontId="6" fillId="4" borderId="43" xfId="0" applyFont="1" applyFill="1" applyBorder="1" applyAlignment="1">
      <alignment horizontal="left" vertical="center"/>
    </xf>
    <xf numFmtId="0" fontId="6" fillId="4" borderId="51" xfId="0" applyFont="1" applyFill="1" applyBorder="1" applyAlignment="1">
      <alignment horizontal="left" vertical="center"/>
    </xf>
    <xf numFmtId="0" fontId="7" fillId="3" borderId="116" xfId="2" applyFill="1" applyBorder="1" applyAlignment="1" applyProtection="1">
      <alignment vertical="center"/>
    </xf>
    <xf numFmtId="0" fontId="0" fillId="3" borderId="122" xfId="0" applyFill="1" applyBorder="1" applyAlignment="1">
      <alignment vertical="center"/>
    </xf>
    <xf numFmtId="0" fontId="0" fillId="3" borderId="189" xfId="0" applyFill="1" applyBorder="1" applyAlignment="1">
      <alignment vertical="center"/>
    </xf>
    <xf numFmtId="0" fontId="0" fillId="3" borderId="190" xfId="0" applyFill="1" applyBorder="1" applyAlignment="1">
      <alignment vertical="center"/>
    </xf>
    <xf numFmtId="0" fontId="1" fillId="3" borderId="191" xfId="0" applyFont="1" applyFill="1" applyBorder="1" applyAlignment="1">
      <alignment horizontal="left" vertical="center"/>
    </xf>
    <xf numFmtId="0" fontId="0" fillId="3" borderId="54" xfId="0" applyFill="1" applyBorder="1" applyAlignment="1">
      <alignment vertical="center"/>
    </xf>
    <xf numFmtId="0" fontId="17" fillId="4" borderId="45" xfId="0" applyFont="1" applyFill="1" applyBorder="1" applyAlignment="1">
      <alignment horizontal="center" vertical="center"/>
    </xf>
    <xf numFmtId="0" fontId="17" fillId="6" borderId="45" xfId="0" applyFont="1" applyFill="1" applyBorder="1" applyAlignment="1">
      <alignment horizontal="center" vertical="center"/>
    </xf>
    <xf numFmtId="0" fontId="19" fillId="0" borderId="0" xfId="0" applyFont="1"/>
    <xf numFmtId="0" fontId="9" fillId="3" borderId="31" xfId="2" applyFont="1" applyFill="1" applyBorder="1" applyAlignment="1" applyProtection="1">
      <alignment vertical="center"/>
    </xf>
    <xf numFmtId="0" fontId="0" fillId="3" borderId="31" xfId="0" applyFill="1" applyBorder="1" applyAlignment="1">
      <alignment vertical="center"/>
    </xf>
    <xf numFmtId="0" fontId="12" fillId="5" borderId="46" xfId="0" applyFont="1" applyFill="1" applyBorder="1" applyAlignment="1">
      <alignment horizontal="center" vertical="center"/>
    </xf>
    <xf numFmtId="0" fontId="8" fillId="3" borderId="29" xfId="2" applyFont="1" applyFill="1" applyBorder="1" applyAlignment="1" applyProtection="1">
      <alignment vertical="center"/>
    </xf>
    <xf numFmtId="0" fontId="8" fillId="3" borderId="26" xfId="2" applyFont="1" applyFill="1" applyBorder="1" applyAlignment="1" applyProtection="1">
      <alignment vertical="center"/>
    </xf>
    <xf numFmtId="0" fontId="17" fillId="4" borderId="18" xfId="0" applyFont="1" applyFill="1" applyBorder="1" applyAlignment="1">
      <alignment horizontal="left" vertical="center"/>
    </xf>
    <xf numFmtId="0" fontId="17" fillId="5" borderId="26" xfId="0" applyFont="1" applyFill="1" applyBorder="1" applyAlignment="1">
      <alignment horizontal="center" vertical="center"/>
    </xf>
    <xf numFmtId="0" fontId="16" fillId="0" borderId="0" xfId="0" applyFont="1"/>
    <xf numFmtId="0" fontId="1" fillId="3" borderId="121" xfId="0" applyFont="1" applyFill="1" applyBorder="1" applyAlignment="1">
      <alignment horizontal="left" vertical="center"/>
    </xf>
    <xf numFmtId="0" fontId="17" fillId="6" borderId="42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left" vertical="center"/>
    </xf>
    <xf numFmtId="0" fontId="17" fillId="5" borderId="25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horizontal="left" vertical="center"/>
    </xf>
    <xf numFmtId="0" fontId="5" fillId="6" borderId="86" xfId="0" applyFont="1" applyFill="1" applyBorder="1" applyAlignment="1">
      <alignment horizontal="center" vertical="center"/>
    </xf>
    <xf numFmtId="0" fontId="1" fillId="3" borderId="101" xfId="0" applyFont="1" applyFill="1" applyBorder="1" applyAlignment="1">
      <alignment vertical="center"/>
    </xf>
    <xf numFmtId="0" fontId="6" fillId="4" borderId="20" xfId="0" applyFont="1" applyFill="1" applyBorder="1" applyAlignment="1">
      <alignment horizontal="left" vertical="center"/>
    </xf>
    <xf numFmtId="0" fontId="6" fillId="4" borderId="145" xfId="0" applyFont="1" applyFill="1" applyBorder="1" applyAlignment="1">
      <alignment horizontal="left" vertical="center"/>
    </xf>
    <xf numFmtId="0" fontId="17" fillId="4" borderId="45" xfId="0" applyFont="1" applyFill="1" applyBorder="1" applyAlignment="1">
      <alignment horizontal="left" vertical="center"/>
    </xf>
    <xf numFmtId="0" fontId="5" fillId="4" borderId="45" xfId="0" applyFont="1" applyFill="1" applyBorder="1" applyAlignment="1">
      <alignment horizontal="left" vertical="center"/>
    </xf>
    <xf numFmtId="0" fontId="1" fillId="3" borderId="32" xfId="0" applyFont="1" applyFill="1" applyBorder="1" applyAlignment="1">
      <alignment horizontal="left" vertical="center"/>
    </xf>
    <xf numFmtId="0" fontId="5" fillId="4" borderId="86" xfId="0" applyFont="1" applyFill="1" applyBorder="1" applyAlignment="1">
      <alignment horizontal="left" vertical="center"/>
    </xf>
    <xf numFmtId="0" fontId="10" fillId="4" borderId="44" xfId="0" applyFont="1" applyFill="1" applyBorder="1" applyAlignment="1">
      <alignment horizontal="center" vertical="center"/>
    </xf>
    <xf numFmtId="0" fontId="10" fillId="4" borderId="45" xfId="0" applyFont="1" applyFill="1" applyBorder="1" applyAlignment="1">
      <alignment horizontal="center" vertical="center"/>
    </xf>
    <xf numFmtId="0" fontId="10" fillId="6" borderId="86" xfId="0" applyFont="1" applyFill="1" applyBorder="1" applyAlignment="1">
      <alignment horizontal="center" vertical="center"/>
    </xf>
    <xf numFmtId="0" fontId="10" fillId="6" borderId="45" xfId="0" applyFont="1" applyFill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0" fontId="20" fillId="5" borderId="42" xfId="0" applyFont="1" applyFill="1" applyBorder="1" applyAlignment="1">
      <alignment horizontal="center" vertical="center"/>
    </xf>
    <xf numFmtId="0" fontId="20" fillId="5" borderId="43" xfId="0" applyFont="1" applyFill="1" applyBorder="1" applyAlignment="1">
      <alignment horizontal="center" vertical="center"/>
    </xf>
    <xf numFmtId="0" fontId="20" fillId="5" borderId="44" xfId="0" applyFont="1" applyFill="1" applyBorder="1" applyAlignment="1">
      <alignment horizontal="center" vertical="center"/>
    </xf>
    <xf numFmtId="0" fontId="20" fillId="5" borderId="45" xfId="0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center"/>
    </xf>
    <xf numFmtId="0" fontId="8" fillId="3" borderId="31" xfId="2" applyFont="1" applyFill="1" applyBorder="1" applyAlignment="1" applyProtection="1">
      <alignment horizontal="left" vertical="center"/>
    </xf>
    <xf numFmtId="0" fontId="20" fillId="5" borderId="113" xfId="0" applyFont="1" applyFill="1" applyBorder="1" applyAlignment="1">
      <alignment horizontal="center" vertical="center"/>
    </xf>
    <xf numFmtId="0" fontId="20" fillId="5" borderId="114" xfId="0" applyFont="1" applyFill="1" applyBorder="1" applyAlignment="1">
      <alignment horizontal="center" vertical="center"/>
    </xf>
    <xf numFmtId="0" fontId="20" fillId="5" borderId="115" xfId="0" applyFont="1" applyFill="1" applyBorder="1" applyAlignment="1">
      <alignment horizontal="center" vertical="center"/>
    </xf>
    <xf numFmtId="0" fontId="10" fillId="4" borderId="45" xfId="0" applyFont="1" applyFill="1" applyBorder="1" applyAlignment="1">
      <alignment horizontal="left" vertical="center"/>
    </xf>
    <xf numFmtId="0" fontId="9" fillId="3" borderId="95" xfId="2" applyFont="1" applyFill="1" applyBorder="1" applyAlignment="1" applyProtection="1">
      <alignment vertical="center"/>
    </xf>
    <xf numFmtId="0" fontId="5" fillId="4" borderId="42" xfId="0" applyFont="1" applyFill="1" applyBorder="1" applyAlignment="1">
      <alignment horizontal="left" vertical="center"/>
    </xf>
    <xf numFmtId="0" fontId="17" fillId="4" borderId="42" xfId="0" applyFont="1" applyFill="1" applyBorder="1" applyAlignment="1">
      <alignment horizontal="left" vertical="center"/>
    </xf>
    <xf numFmtId="0" fontId="5" fillId="4" borderId="98" xfId="0" applyFont="1" applyFill="1" applyBorder="1" applyAlignment="1">
      <alignment horizontal="left" vertical="center"/>
    </xf>
    <xf numFmtId="0" fontId="1" fillId="3" borderId="92" xfId="0" applyFont="1" applyFill="1" applyBorder="1" applyAlignment="1">
      <alignment horizontal="left" vertical="center"/>
    </xf>
    <xf numFmtId="0" fontId="6" fillId="4" borderId="7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6" borderId="43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6" borderId="46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17" fillId="4" borderId="86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12" fillId="5" borderId="58" xfId="0" applyFont="1" applyFill="1" applyBorder="1" applyAlignment="1">
      <alignment horizontal="center" vertical="center"/>
    </xf>
    <xf numFmtId="0" fontId="12" fillId="5" borderId="59" xfId="0" applyFont="1" applyFill="1" applyBorder="1" applyAlignment="1">
      <alignment horizontal="center" vertical="center"/>
    </xf>
    <xf numFmtId="0" fontId="1" fillId="3" borderId="155" xfId="0" applyFont="1" applyFill="1" applyBorder="1" applyAlignment="1">
      <alignment horizontal="left" vertical="center"/>
    </xf>
    <xf numFmtId="0" fontId="1" fillId="3" borderId="32" xfId="0" applyFont="1" applyFill="1" applyBorder="1" applyAlignment="1">
      <alignment vertical="center"/>
    </xf>
    <xf numFmtId="0" fontId="8" fillId="3" borderId="123" xfId="0" applyFont="1" applyFill="1" applyBorder="1" applyAlignment="1">
      <alignment vertical="center"/>
    </xf>
    <xf numFmtId="0" fontId="5" fillId="4" borderId="92" xfId="0" applyFont="1" applyFill="1" applyBorder="1" applyAlignment="1">
      <alignment horizontal="center" vertical="center"/>
    </xf>
    <xf numFmtId="0" fontId="5" fillId="4" borderId="93" xfId="0" applyFont="1" applyFill="1" applyBorder="1" applyAlignment="1">
      <alignment horizontal="center" vertical="center"/>
    </xf>
    <xf numFmtId="0" fontId="5" fillId="4" borderId="94" xfId="0" applyFont="1" applyFill="1" applyBorder="1" applyAlignment="1">
      <alignment horizontal="center" vertical="center"/>
    </xf>
    <xf numFmtId="0" fontId="5" fillId="4" borderId="134" xfId="0" applyFont="1" applyFill="1" applyBorder="1" applyAlignment="1">
      <alignment horizontal="left" vertical="center"/>
    </xf>
    <xf numFmtId="0" fontId="5" fillId="6" borderId="94" xfId="0" applyFont="1" applyFill="1" applyBorder="1" applyAlignment="1">
      <alignment horizontal="center" vertical="center"/>
    </xf>
    <xf numFmtId="0" fontId="17" fillId="4" borderId="148" xfId="0" applyFont="1" applyFill="1" applyBorder="1" applyAlignment="1">
      <alignment horizontal="left" vertical="center"/>
    </xf>
    <xf numFmtId="0" fontId="17" fillId="5" borderId="27" xfId="0" applyFont="1" applyFill="1" applyBorder="1" applyAlignment="1">
      <alignment horizontal="center" vertical="center"/>
    </xf>
    <xf numFmtId="0" fontId="18" fillId="4" borderId="36" xfId="0" applyFont="1" applyFill="1" applyBorder="1" applyAlignment="1">
      <alignment horizontal="left" vertical="center"/>
    </xf>
    <xf numFmtId="0" fontId="17" fillId="4" borderId="77" xfId="0" applyFont="1" applyFill="1" applyBorder="1" applyAlignment="1">
      <alignment horizontal="center" vertical="center"/>
    </xf>
    <xf numFmtId="0" fontId="17" fillId="4" borderId="76" xfId="0" applyFont="1" applyFill="1" applyBorder="1" applyAlignment="1">
      <alignment horizontal="left" vertical="center"/>
    </xf>
    <xf numFmtId="0" fontId="17" fillId="4" borderId="77" xfId="0" applyFont="1" applyFill="1" applyBorder="1" applyAlignment="1">
      <alignment horizontal="left" vertical="center"/>
    </xf>
    <xf numFmtId="0" fontId="17" fillId="4" borderId="140" xfId="0" applyFont="1" applyFill="1" applyBorder="1" applyAlignment="1">
      <alignment horizontal="left" vertical="center"/>
    </xf>
    <xf numFmtId="0" fontId="17" fillId="5" borderId="48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vertical="center"/>
    </xf>
    <xf numFmtId="0" fontId="23" fillId="4" borderId="45" xfId="0" applyFont="1" applyFill="1" applyBorder="1" applyAlignment="1">
      <alignment horizontal="left" vertical="center"/>
    </xf>
    <xf numFmtId="0" fontId="21" fillId="0" borderId="0" xfId="0" applyFont="1"/>
    <xf numFmtId="0" fontId="9" fillId="3" borderId="6" xfId="2" applyFont="1" applyFill="1" applyBorder="1" applyAlignment="1" applyProtection="1">
      <alignment vertical="center"/>
    </xf>
    <xf numFmtId="0" fontId="25" fillId="4" borderId="45" xfId="0" applyFont="1" applyFill="1" applyBorder="1" applyAlignment="1">
      <alignment horizontal="left" vertical="center"/>
    </xf>
    <xf numFmtId="0" fontId="24" fillId="0" borderId="0" xfId="0" applyFont="1"/>
    <xf numFmtId="0" fontId="6" fillId="4" borderId="152" xfId="0" applyFont="1" applyFill="1" applyBorder="1" applyAlignment="1">
      <alignment horizontal="center" vertical="center"/>
    </xf>
    <xf numFmtId="0" fontId="6" fillId="4" borderId="153" xfId="0" applyFont="1" applyFill="1" applyBorder="1" applyAlignment="1">
      <alignment horizontal="center" vertical="center"/>
    </xf>
    <xf numFmtId="0" fontId="6" fillId="6" borderId="153" xfId="0" applyFont="1" applyFill="1" applyBorder="1" applyAlignment="1">
      <alignment horizontal="center" vertical="center"/>
    </xf>
    <xf numFmtId="0" fontId="3" fillId="4" borderId="109" xfId="1" applyFont="1" applyFill="1" applyBorder="1" applyAlignment="1">
      <alignment horizontal="left" vertical="center"/>
    </xf>
    <xf numFmtId="0" fontId="1" fillId="3" borderId="48" xfId="1" applyFont="1" applyFill="1" applyBorder="1" applyAlignment="1">
      <alignment horizontal="left" vertical="center"/>
    </xf>
    <xf numFmtId="0" fontId="3" fillId="4" borderId="54" xfId="1" applyFont="1" applyFill="1" applyBorder="1" applyAlignment="1">
      <alignment horizontal="center" vertical="center"/>
    </xf>
    <xf numFmtId="0" fontId="3" fillId="4" borderId="55" xfId="1" applyFont="1" applyFill="1" applyBorder="1" applyAlignment="1">
      <alignment horizontal="center" vertical="center"/>
    </xf>
    <xf numFmtId="0" fontId="3" fillId="4" borderId="56" xfId="1" applyFont="1" applyFill="1" applyBorder="1" applyAlignment="1">
      <alignment horizontal="center" vertical="center"/>
    </xf>
    <xf numFmtId="0" fontId="3" fillId="6" borderId="54" xfId="1" applyFont="1" applyFill="1" applyBorder="1" applyAlignment="1">
      <alignment horizontal="center" vertical="center"/>
    </xf>
    <xf numFmtId="0" fontId="3" fillId="6" borderId="55" xfId="1" applyFont="1" applyFill="1" applyBorder="1" applyAlignment="1">
      <alignment horizontal="center" vertical="center"/>
    </xf>
    <xf numFmtId="0" fontId="3" fillId="6" borderId="56" xfId="1" applyFont="1" applyFill="1" applyBorder="1" applyAlignment="1">
      <alignment horizontal="center" vertical="center"/>
    </xf>
    <xf numFmtId="0" fontId="11" fillId="5" borderId="196" xfId="1" applyFont="1" applyFill="1" applyBorder="1" applyAlignment="1">
      <alignment horizontal="center" vertical="center"/>
    </xf>
    <xf numFmtId="0" fontId="11" fillId="5" borderId="77" xfId="1" applyFont="1" applyFill="1" applyBorder="1" applyAlignment="1">
      <alignment horizontal="center" vertical="center"/>
    </xf>
    <xf numFmtId="0" fontId="11" fillId="5" borderId="78" xfId="1" applyFont="1" applyFill="1" applyBorder="1" applyAlignment="1">
      <alignment horizontal="center" vertical="center"/>
    </xf>
    <xf numFmtId="0" fontId="12" fillId="5" borderId="147" xfId="0" applyFont="1" applyFill="1" applyBorder="1" applyAlignment="1">
      <alignment horizontal="center" vertical="center"/>
    </xf>
    <xf numFmtId="0" fontId="5" fillId="4" borderId="104" xfId="0" applyFont="1" applyFill="1" applyBorder="1" applyAlignment="1">
      <alignment horizontal="center" vertical="center"/>
    </xf>
    <xf numFmtId="0" fontId="5" fillId="4" borderId="110" xfId="0" applyFont="1" applyFill="1" applyBorder="1" applyAlignment="1">
      <alignment horizontal="center" vertical="center"/>
    </xf>
    <xf numFmtId="0" fontId="1" fillId="3" borderId="197" xfId="0" applyFont="1" applyFill="1" applyBorder="1" applyAlignment="1">
      <alignment horizontal="left" vertical="center"/>
    </xf>
    <xf numFmtId="0" fontId="5" fillId="6" borderId="98" xfId="0" applyFont="1" applyFill="1" applyBorder="1" applyAlignment="1">
      <alignment horizontal="center" vertical="center"/>
    </xf>
    <xf numFmtId="0" fontId="5" fillId="6" borderId="154" xfId="0" applyFont="1" applyFill="1" applyBorder="1" applyAlignment="1">
      <alignment horizontal="center" vertical="center"/>
    </xf>
    <xf numFmtId="0" fontId="5" fillId="6" borderId="199" xfId="0" applyFont="1" applyFill="1" applyBorder="1" applyAlignment="1">
      <alignment horizontal="center" vertical="center"/>
    </xf>
    <xf numFmtId="0" fontId="5" fillId="6" borderId="135" xfId="0" applyFont="1" applyFill="1" applyBorder="1" applyAlignment="1">
      <alignment horizontal="center" vertical="center"/>
    </xf>
    <xf numFmtId="0" fontId="5" fillId="6" borderId="105" xfId="0" applyFont="1" applyFill="1" applyBorder="1" applyAlignment="1">
      <alignment horizontal="center" vertical="center"/>
    </xf>
    <xf numFmtId="0" fontId="5" fillId="4" borderId="199" xfId="0" applyFont="1" applyFill="1" applyBorder="1" applyAlignment="1">
      <alignment horizontal="center" vertical="center"/>
    </xf>
    <xf numFmtId="0" fontId="5" fillId="4" borderId="86" xfId="0" applyFont="1" applyFill="1" applyBorder="1" applyAlignment="1">
      <alignment horizontal="center" vertical="center"/>
    </xf>
    <xf numFmtId="0" fontId="5" fillId="4" borderId="154" xfId="0" applyFont="1" applyFill="1" applyBorder="1" applyAlignment="1">
      <alignment horizontal="center" vertical="center"/>
    </xf>
    <xf numFmtId="0" fontId="17" fillId="4" borderId="196" xfId="0" applyFont="1" applyFill="1" applyBorder="1" applyAlignment="1">
      <alignment horizontal="left" vertical="center"/>
    </xf>
    <xf numFmtId="0" fontId="6" fillId="6" borderId="135" xfId="0" applyFont="1" applyFill="1" applyBorder="1" applyAlignment="1">
      <alignment horizontal="center" vertical="center"/>
    </xf>
    <xf numFmtId="0" fontId="17" fillId="4" borderId="74" xfId="0" applyFont="1" applyFill="1" applyBorder="1" applyAlignment="1">
      <alignment horizontal="center" vertical="center"/>
    </xf>
    <xf numFmtId="0" fontId="20" fillId="5" borderId="30" xfId="0" applyFont="1" applyFill="1" applyBorder="1" applyAlignment="1">
      <alignment horizontal="center" vertical="center"/>
    </xf>
    <xf numFmtId="0" fontId="17" fillId="4" borderId="58" xfId="0" applyFont="1" applyFill="1" applyBorder="1" applyAlignment="1">
      <alignment horizontal="center" vertical="center"/>
    </xf>
    <xf numFmtId="0" fontId="8" fillId="3" borderId="193" xfId="0" applyFont="1" applyFill="1" applyBorder="1" applyAlignment="1">
      <alignment vertical="center"/>
    </xf>
    <xf numFmtId="0" fontId="8" fillId="0" borderId="0" xfId="0" applyFont="1"/>
    <xf numFmtId="0" fontId="1" fillId="3" borderId="182" xfId="1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vertical="center"/>
    </xf>
    <xf numFmtId="0" fontId="8" fillId="3" borderId="27" xfId="0" applyFont="1" applyFill="1" applyBorder="1" applyAlignment="1">
      <alignment vertical="center"/>
    </xf>
    <xf numFmtId="0" fontId="5" fillId="5" borderId="25" xfId="0" applyFont="1" applyFill="1" applyBorder="1" applyAlignment="1">
      <alignment horizontal="center" vertical="center"/>
    </xf>
    <xf numFmtId="0" fontId="1" fillId="3" borderId="204" xfId="0" applyFont="1" applyFill="1" applyBorder="1" applyAlignment="1">
      <alignment horizontal="left" vertical="center"/>
    </xf>
    <xf numFmtId="0" fontId="7" fillId="3" borderId="205" xfId="2" applyFill="1" applyBorder="1" applyAlignment="1" applyProtection="1">
      <alignment vertical="center"/>
    </xf>
    <xf numFmtId="0" fontId="8" fillId="3" borderId="27" xfId="2" applyFont="1" applyFill="1" applyBorder="1" applyAlignment="1" applyProtection="1">
      <alignment vertical="center"/>
    </xf>
    <xf numFmtId="0" fontId="7" fillId="3" borderId="122" xfId="2" applyFill="1" applyBorder="1" applyAlignment="1" applyProtection="1">
      <alignment vertical="center"/>
    </xf>
    <xf numFmtId="0" fontId="7" fillId="3" borderId="97" xfId="2" applyFill="1" applyBorder="1" applyAlignment="1" applyProtection="1">
      <alignment vertical="center"/>
    </xf>
    <xf numFmtId="0" fontId="7" fillId="3" borderId="188" xfId="2" applyFill="1" applyBorder="1" applyAlignment="1" applyProtection="1">
      <alignment vertical="center"/>
    </xf>
    <xf numFmtId="0" fontId="7" fillId="3" borderId="117" xfId="2" applyFill="1" applyBorder="1" applyAlignment="1" applyProtection="1">
      <alignment vertical="center"/>
    </xf>
    <xf numFmtId="0" fontId="8" fillId="3" borderId="25" xfId="2" applyFont="1" applyFill="1" applyBorder="1" applyAlignment="1" applyProtection="1">
      <alignment vertical="center"/>
    </xf>
    <xf numFmtId="0" fontId="8" fillId="3" borderId="30" xfId="0" applyFont="1" applyFill="1" applyBorder="1" applyAlignment="1">
      <alignment vertical="center"/>
    </xf>
    <xf numFmtId="0" fontId="8" fillId="3" borderId="25" xfId="2" applyFont="1" applyFill="1" applyBorder="1" applyAlignment="1" applyProtection="1">
      <alignment horizontal="left" vertical="center"/>
    </xf>
    <xf numFmtId="0" fontId="8" fillId="3" borderId="31" xfId="0" applyFont="1" applyFill="1" applyBorder="1" applyAlignment="1">
      <alignment horizontal="left" vertical="center"/>
    </xf>
    <xf numFmtId="0" fontId="8" fillId="3" borderId="96" xfId="0" applyFont="1" applyFill="1" applyBorder="1" applyAlignment="1">
      <alignment vertical="center"/>
    </xf>
    <xf numFmtId="0" fontId="8" fillId="7" borderId="101" xfId="0" applyFont="1" applyFill="1" applyBorder="1"/>
    <xf numFmtId="0" fontId="8" fillId="7" borderId="0" xfId="0" applyFont="1" applyFill="1"/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8" fillId="7" borderId="95" xfId="0" applyFont="1" applyFill="1" applyBorder="1"/>
    <xf numFmtId="0" fontId="8" fillId="7" borderId="146" xfId="0" applyFont="1" applyFill="1" applyBorder="1"/>
    <xf numFmtId="0" fontId="8" fillId="7" borderId="31" xfId="0" applyFont="1" applyFill="1" applyBorder="1"/>
    <xf numFmtId="0" fontId="8" fillId="3" borderId="124" xfId="2" applyFont="1" applyFill="1" applyBorder="1" applyAlignment="1" applyProtection="1">
      <alignment vertical="center"/>
    </xf>
    <xf numFmtId="0" fontId="8" fillId="3" borderId="124" xfId="0" applyFont="1" applyFill="1" applyBorder="1" applyAlignment="1">
      <alignment vertical="center"/>
    </xf>
    <xf numFmtId="0" fontId="8" fillId="3" borderId="97" xfId="0" applyFont="1" applyFill="1" applyBorder="1" applyAlignment="1">
      <alignment vertical="center"/>
    </xf>
    <xf numFmtId="0" fontId="8" fillId="3" borderId="48" xfId="0" applyFont="1" applyFill="1" applyBorder="1" applyAlignment="1">
      <alignment vertical="center"/>
    </xf>
    <xf numFmtId="0" fontId="8" fillId="3" borderId="102" xfId="0" applyFont="1" applyFill="1" applyBorder="1" applyAlignment="1">
      <alignment vertical="center"/>
    </xf>
    <xf numFmtId="0" fontId="26" fillId="3" borderId="178" xfId="1" applyFont="1" applyFill="1" applyBorder="1" applyAlignment="1">
      <alignment horizontal="center" vertical="center"/>
    </xf>
    <xf numFmtId="0" fontId="27" fillId="3" borderId="182" xfId="1" applyFont="1" applyFill="1" applyBorder="1" applyAlignment="1">
      <alignment horizontal="center" vertical="center"/>
    </xf>
    <xf numFmtId="0" fontId="26" fillId="3" borderId="48" xfId="1" applyFont="1" applyFill="1" applyBorder="1" applyAlignment="1">
      <alignment horizontal="center" vertical="center"/>
    </xf>
    <xf numFmtId="0" fontId="28" fillId="3" borderId="127" xfId="0" applyFont="1" applyFill="1" applyBorder="1" applyAlignment="1">
      <alignment horizontal="center" vertical="center"/>
    </xf>
    <xf numFmtId="0" fontId="28" fillId="3" borderId="31" xfId="0" applyFont="1" applyFill="1" applyBorder="1" applyAlignment="1">
      <alignment horizontal="center" vertical="center"/>
    </xf>
    <xf numFmtId="0" fontId="28" fillId="3" borderId="96" xfId="0" applyFont="1" applyFill="1" applyBorder="1" applyAlignment="1">
      <alignment horizontal="center" vertical="center"/>
    </xf>
    <xf numFmtId="0" fontId="26" fillId="3" borderId="22" xfId="0" applyFont="1" applyFill="1" applyBorder="1" applyAlignment="1">
      <alignment horizontal="center" vertical="center"/>
    </xf>
    <xf numFmtId="0" fontId="28" fillId="3" borderId="203" xfId="0" applyFont="1" applyFill="1" applyBorder="1" applyAlignment="1">
      <alignment horizontal="center" vertical="center"/>
    </xf>
    <xf numFmtId="0" fontId="28" fillId="3" borderId="203" xfId="2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8" fillId="3" borderId="118" xfId="0" applyFont="1" applyFill="1" applyBorder="1" applyAlignment="1">
      <alignment horizontal="center" vertical="center"/>
    </xf>
    <xf numFmtId="0" fontId="28" fillId="3" borderId="119" xfId="0" applyFont="1" applyFill="1" applyBorder="1" applyAlignment="1">
      <alignment horizontal="center" vertical="center"/>
    </xf>
    <xf numFmtId="0" fontId="28" fillId="3" borderId="119" xfId="2" applyFont="1" applyFill="1" applyBorder="1" applyAlignment="1" applyProtection="1">
      <alignment horizontal="center" vertical="center"/>
    </xf>
    <xf numFmtId="0" fontId="28" fillId="3" borderId="206" xfId="0" applyFont="1" applyFill="1" applyBorder="1" applyAlignment="1">
      <alignment horizontal="center" vertical="center"/>
    </xf>
    <xf numFmtId="0" fontId="28" fillId="3" borderId="207" xfId="0" applyFont="1" applyFill="1" applyBorder="1" applyAlignment="1">
      <alignment horizontal="center" vertical="center"/>
    </xf>
    <xf numFmtId="0" fontId="28" fillId="3" borderId="207" xfId="2" applyFont="1" applyFill="1" applyBorder="1" applyAlignment="1" applyProtection="1">
      <alignment horizontal="center" vertical="center"/>
    </xf>
    <xf numFmtId="0" fontId="28" fillId="3" borderId="192" xfId="0" applyFont="1" applyFill="1" applyBorder="1" applyAlignment="1">
      <alignment horizontal="center" vertical="center"/>
    </xf>
    <xf numFmtId="0" fontId="28" fillId="3" borderId="120" xfId="0" applyFont="1" applyFill="1" applyBorder="1" applyAlignment="1">
      <alignment horizontal="center" vertical="center"/>
    </xf>
    <xf numFmtId="0" fontId="26" fillId="3" borderId="198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28" fillId="3" borderId="95" xfId="0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horizontal="center" vertical="center"/>
    </xf>
    <xf numFmtId="0" fontId="28" fillId="3" borderId="32" xfId="0" applyFont="1" applyFill="1" applyBorder="1" applyAlignment="1">
      <alignment horizontal="center" vertical="center"/>
    </xf>
    <xf numFmtId="0" fontId="28" fillId="3" borderId="48" xfId="0" applyFont="1" applyFill="1" applyBorder="1" applyAlignment="1">
      <alignment horizontal="center" vertical="center"/>
    </xf>
    <xf numFmtId="0" fontId="26" fillId="3" borderId="150" xfId="0" applyFont="1" applyFill="1" applyBorder="1" applyAlignment="1">
      <alignment horizontal="center" vertical="center"/>
    </xf>
    <xf numFmtId="0" fontId="26" fillId="3" borderId="58" xfId="0" applyFont="1" applyFill="1" applyBorder="1" applyAlignment="1">
      <alignment horizontal="center" vertical="center"/>
    </xf>
    <xf numFmtId="0" fontId="28" fillId="3" borderId="96" xfId="2" applyFont="1" applyFill="1" applyBorder="1" applyAlignment="1" applyProtection="1">
      <alignment horizontal="center" vertical="center"/>
    </xf>
    <xf numFmtId="0" fontId="26" fillId="3" borderId="32" xfId="0" applyFont="1" applyFill="1" applyBorder="1" applyAlignment="1">
      <alignment horizontal="center" vertical="center"/>
    </xf>
    <xf numFmtId="0" fontId="26" fillId="3" borderId="159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164" xfId="0" applyFont="1" applyFill="1" applyBorder="1" applyAlignment="1">
      <alignment horizontal="center" vertical="center"/>
    </xf>
    <xf numFmtId="0" fontId="28" fillId="3" borderId="102" xfId="0" applyFont="1" applyFill="1" applyBorder="1" applyAlignment="1">
      <alignment horizontal="center" vertical="center"/>
    </xf>
    <xf numFmtId="0" fontId="26" fillId="3" borderId="101" xfId="0" applyFont="1" applyFill="1" applyBorder="1" applyAlignment="1">
      <alignment horizontal="center" vertical="center"/>
    </xf>
    <xf numFmtId="0" fontId="28" fillId="3" borderId="23" xfId="0" applyFont="1" applyFill="1" applyBorder="1" applyAlignment="1">
      <alignment horizontal="center" vertical="center"/>
    </xf>
    <xf numFmtId="0" fontId="28" fillId="3" borderId="21" xfId="0" applyFont="1" applyFill="1" applyBorder="1" applyAlignment="1">
      <alignment horizontal="center" vertical="center"/>
    </xf>
    <xf numFmtId="0" fontId="28" fillId="3" borderId="24" xfId="0" applyFont="1" applyFill="1" applyBorder="1" applyAlignment="1">
      <alignment horizontal="center" vertical="center"/>
    </xf>
    <xf numFmtId="0" fontId="28" fillId="3" borderId="97" xfId="0" applyFont="1" applyFill="1" applyBorder="1" applyAlignment="1">
      <alignment horizontal="center" vertical="center"/>
    </xf>
    <xf numFmtId="0" fontId="28" fillId="3" borderId="202" xfId="0" applyFont="1" applyFill="1" applyBorder="1" applyAlignment="1">
      <alignment horizontal="center" vertical="center"/>
    </xf>
    <xf numFmtId="0" fontId="28" fillId="3" borderId="54" xfId="0" applyFont="1" applyFill="1" applyBorder="1" applyAlignment="1">
      <alignment horizontal="center" vertical="center"/>
    </xf>
    <xf numFmtId="0" fontId="26" fillId="3" borderId="130" xfId="0" applyFont="1" applyFill="1" applyBorder="1" applyAlignment="1">
      <alignment horizontal="center" vertical="center"/>
    </xf>
    <xf numFmtId="0" fontId="28" fillId="0" borderId="0" xfId="0" applyFont="1"/>
    <xf numFmtId="0" fontId="26" fillId="3" borderId="192" xfId="0" applyFont="1" applyFill="1" applyBorder="1" applyAlignment="1">
      <alignment horizontal="center" vertical="center"/>
    </xf>
    <xf numFmtId="0" fontId="26" fillId="3" borderId="119" xfId="0" applyFont="1" applyFill="1" applyBorder="1" applyAlignment="1">
      <alignment horizontal="center" vertical="center"/>
    </xf>
    <xf numFmtId="0" fontId="26" fillId="3" borderId="120" xfId="0" applyFont="1" applyFill="1" applyBorder="1" applyAlignment="1">
      <alignment horizontal="center" vertical="center"/>
    </xf>
    <xf numFmtId="0" fontId="26" fillId="3" borderId="70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53" xfId="0" applyFont="1" applyFill="1" applyBorder="1" applyAlignment="1">
      <alignment horizontal="center" vertical="center"/>
    </xf>
    <xf numFmtId="0" fontId="26" fillId="3" borderId="157" xfId="0" applyFont="1" applyFill="1" applyBorder="1" applyAlignment="1">
      <alignment horizontal="center" vertical="center"/>
    </xf>
    <xf numFmtId="0" fontId="26" fillId="3" borderId="33" xfId="0" applyFont="1" applyFill="1" applyBorder="1" applyAlignment="1">
      <alignment horizontal="center" vertical="center"/>
    </xf>
    <xf numFmtId="0" fontId="26" fillId="3" borderId="34" xfId="0" applyFont="1" applyFill="1" applyBorder="1" applyAlignment="1">
      <alignment horizontal="center" vertical="center"/>
    </xf>
    <xf numFmtId="0" fontId="26" fillId="3" borderId="123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26" fillId="3" borderId="103" xfId="0" applyFont="1" applyFill="1" applyBorder="1" applyAlignment="1">
      <alignment horizontal="center" vertical="center"/>
    </xf>
    <xf numFmtId="0" fontId="26" fillId="3" borderId="95" xfId="0" applyFont="1" applyFill="1" applyBorder="1" applyAlignment="1">
      <alignment horizontal="center" vertical="center"/>
    </xf>
    <xf numFmtId="0" fontId="26" fillId="3" borderId="56" xfId="0" applyFont="1" applyFill="1" applyBorder="1" applyAlignment="1">
      <alignment horizontal="center" vertical="center"/>
    </xf>
    <xf numFmtId="0" fontId="26" fillId="3" borderId="151" xfId="0" applyFont="1" applyFill="1" applyBorder="1" applyAlignment="1">
      <alignment horizontal="center" vertical="center"/>
    </xf>
    <xf numFmtId="0" fontId="26" fillId="3" borderId="193" xfId="0" applyFont="1" applyFill="1" applyBorder="1" applyAlignment="1">
      <alignment horizontal="center" vertical="center"/>
    </xf>
    <xf numFmtId="0" fontId="26" fillId="3" borderId="124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6" fillId="3" borderId="87" xfId="0" applyFont="1" applyFill="1" applyBorder="1" applyAlignment="1">
      <alignment horizontal="center" vertical="center"/>
    </xf>
    <xf numFmtId="0" fontId="26" fillId="3" borderId="97" xfId="0" applyFont="1" applyFill="1" applyBorder="1" applyAlignment="1">
      <alignment horizontal="center" vertical="center"/>
    </xf>
    <xf numFmtId="0" fontId="26" fillId="3" borderId="88" xfId="0" applyFont="1" applyFill="1" applyBorder="1" applyAlignment="1">
      <alignment horizontal="center" vertical="center"/>
    </xf>
    <xf numFmtId="0" fontId="26" fillId="3" borderId="160" xfId="0" applyFont="1" applyFill="1" applyBorder="1" applyAlignment="1">
      <alignment horizontal="center" vertical="center"/>
    </xf>
    <xf numFmtId="0" fontId="26" fillId="3" borderId="162" xfId="0" applyFont="1" applyFill="1" applyBorder="1" applyAlignment="1">
      <alignment horizontal="center" vertical="center"/>
    </xf>
    <xf numFmtId="0" fontId="26" fillId="3" borderId="165" xfId="0" applyFont="1" applyFill="1" applyBorder="1" applyAlignment="1">
      <alignment horizontal="center" vertical="center"/>
    </xf>
    <xf numFmtId="0" fontId="26" fillId="3" borderId="31" xfId="0" applyFont="1" applyFill="1" applyBorder="1" applyAlignment="1">
      <alignment horizontal="center" vertical="center"/>
    </xf>
    <xf numFmtId="0" fontId="26" fillId="3" borderId="201" xfId="0" applyFont="1" applyFill="1" applyBorder="1" applyAlignment="1">
      <alignment horizontal="center" vertical="center"/>
    </xf>
    <xf numFmtId="0" fontId="26" fillId="3" borderId="102" xfId="0" applyFont="1" applyFill="1" applyBorder="1" applyAlignment="1">
      <alignment horizontal="center" vertical="center"/>
    </xf>
    <xf numFmtId="0" fontId="26" fillId="3" borderId="126" xfId="0" applyFont="1" applyFill="1" applyBorder="1" applyAlignment="1">
      <alignment horizontal="center" vertical="center"/>
    </xf>
    <xf numFmtId="0" fontId="26" fillId="3" borderId="92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36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76" xfId="0" applyFont="1" applyFill="1" applyBorder="1" applyAlignment="1">
      <alignment horizontal="center" vertical="center"/>
    </xf>
    <xf numFmtId="0" fontId="5" fillId="4" borderId="155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20" fillId="5" borderId="98" xfId="0" applyFont="1" applyFill="1" applyBorder="1" applyAlignment="1">
      <alignment horizontal="center" vertical="center"/>
    </xf>
    <xf numFmtId="0" fontId="20" fillId="5" borderId="86" xfId="0" applyFont="1" applyFill="1" applyBorder="1" applyAlignment="1">
      <alignment horizontal="center" vertical="center"/>
    </xf>
    <xf numFmtId="0" fontId="20" fillId="5" borderId="135" xfId="0" applyFont="1" applyFill="1" applyBorder="1" applyAlignment="1">
      <alignment horizontal="center" vertical="center"/>
    </xf>
    <xf numFmtId="0" fontId="20" fillId="5" borderId="50" xfId="0" applyFont="1" applyFill="1" applyBorder="1" applyAlignment="1">
      <alignment horizontal="center" vertical="center"/>
    </xf>
    <xf numFmtId="0" fontId="20" fillId="5" borderId="51" xfId="0" applyFont="1" applyFill="1" applyBorder="1" applyAlignment="1">
      <alignment horizontal="center" vertical="center"/>
    </xf>
    <xf numFmtId="0" fontId="20" fillId="5" borderId="195" xfId="0" applyFont="1" applyFill="1" applyBorder="1" applyAlignment="1">
      <alignment horizontal="center" vertical="center"/>
    </xf>
    <xf numFmtId="0" fontId="20" fillId="5" borderId="90" xfId="0" applyFont="1" applyFill="1" applyBorder="1" applyAlignment="1">
      <alignment horizontal="center" vertical="center"/>
    </xf>
    <xf numFmtId="0" fontId="20" fillId="5" borderId="91" xfId="0" applyFont="1" applyFill="1" applyBorder="1" applyAlignment="1">
      <alignment horizontal="center" vertical="center"/>
    </xf>
    <xf numFmtId="0" fontId="20" fillId="5" borderId="65" xfId="0" applyFont="1" applyFill="1" applyBorder="1" applyAlignment="1">
      <alignment horizontal="center" vertical="center"/>
    </xf>
    <xf numFmtId="0" fontId="20" fillId="5" borderId="110" xfId="0" applyFont="1" applyFill="1" applyBorder="1" applyAlignment="1">
      <alignment horizontal="center" vertical="center"/>
    </xf>
    <xf numFmtId="0" fontId="29" fillId="5" borderId="89" xfId="0" applyFont="1" applyFill="1" applyBorder="1" applyAlignment="1">
      <alignment horizontal="center" vertical="center"/>
    </xf>
    <xf numFmtId="0" fontId="29" fillId="5" borderId="90" xfId="0" applyFont="1" applyFill="1" applyBorder="1" applyAlignment="1">
      <alignment horizontal="center" vertical="center"/>
    </xf>
    <xf numFmtId="0" fontId="20" fillId="5" borderId="73" xfId="0" applyFont="1" applyFill="1" applyBorder="1" applyAlignment="1">
      <alignment horizontal="center" vertical="center"/>
    </xf>
    <xf numFmtId="0" fontId="20" fillId="5" borderId="74" xfId="0" applyFont="1" applyFill="1" applyBorder="1" applyAlignment="1">
      <alignment horizontal="center" vertical="center"/>
    </xf>
    <xf numFmtId="0" fontId="20" fillId="5" borderId="75" xfId="0" applyFont="1" applyFill="1" applyBorder="1" applyAlignment="1">
      <alignment horizontal="center" vertical="center"/>
    </xf>
    <xf numFmtId="0" fontId="20" fillId="5" borderId="57" xfId="0" applyFont="1" applyFill="1" applyBorder="1" applyAlignment="1">
      <alignment horizontal="center" vertical="center"/>
    </xf>
    <xf numFmtId="0" fontId="20" fillId="5" borderId="58" xfId="0" applyFont="1" applyFill="1" applyBorder="1" applyAlignment="1">
      <alignment horizontal="center" vertical="center"/>
    </xf>
    <xf numFmtId="0" fontId="20" fillId="5" borderId="59" xfId="0" applyFont="1" applyFill="1" applyBorder="1" applyAlignment="1">
      <alignment horizontal="center" vertical="center"/>
    </xf>
    <xf numFmtId="0" fontId="20" fillId="5" borderId="200" xfId="0" applyFont="1" applyFill="1" applyBorder="1" applyAlignment="1">
      <alignment horizontal="center" vertical="center"/>
    </xf>
    <xf numFmtId="0" fontId="20" fillId="5" borderId="20" xfId="0" applyFont="1" applyFill="1" applyBorder="1" applyAlignment="1">
      <alignment horizontal="center" vertical="center"/>
    </xf>
    <xf numFmtId="0" fontId="20" fillId="5" borderId="147" xfId="0" applyFont="1" applyFill="1" applyBorder="1" applyAlignment="1">
      <alignment horizontal="center" vertical="center"/>
    </xf>
    <xf numFmtId="0" fontId="29" fillId="5" borderId="152" xfId="0" applyFont="1" applyFill="1" applyBorder="1" applyAlignment="1">
      <alignment horizontal="center" vertical="center"/>
    </xf>
    <xf numFmtId="0" fontId="29" fillId="5" borderId="77" xfId="0" applyFont="1" applyFill="1" applyBorder="1" applyAlignment="1">
      <alignment horizontal="center" vertical="center"/>
    </xf>
    <xf numFmtId="0" fontId="20" fillId="5" borderId="78" xfId="0" applyFont="1" applyFill="1" applyBorder="1" applyAlignment="1">
      <alignment horizontal="center" vertical="center"/>
    </xf>
    <xf numFmtId="0" fontId="20" fillId="5" borderId="99" xfId="0" applyFont="1" applyFill="1" applyBorder="1" applyAlignment="1">
      <alignment horizontal="center" vertical="center"/>
    </xf>
    <xf numFmtId="0" fontId="29" fillId="5" borderId="49" xfId="0" applyFont="1" applyFill="1" applyBorder="1" applyAlignment="1">
      <alignment horizontal="center" vertical="center"/>
    </xf>
    <xf numFmtId="0" fontId="29" fillId="5" borderId="50" xfId="0" applyFont="1" applyFill="1" applyBorder="1" applyAlignment="1">
      <alignment horizontal="center" vertical="center"/>
    </xf>
    <xf numFmtId="0" fontId="29" fillId="5" borderId="100" xfId="0" applyFont="1" applyFill="1" applyBorder="1" applyAlignment="1">
      <alignment horizontal="center" vertical="center"/>
    </xf>
    <xf numFmtId="0" fontId="20" fillId="5" borderId="104" xfId="0" applyFont="1" applyFill="1" applyBorder="1" applyAlignment="1">
      <alignment horizontal="center" vertical="center"/>
    </xf>
    <xf numFmtId="0" fontId="20" fillId="5" borderId="66" xfId="0" applyFont="1" applyFill="1" applyBorder="1" applyAlignment="1">
      <alignment horizontal="center" vertical="center"/>
    </xf>
    <xf numFmtId="0" fontId="20" fillId="5" borderId="71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0" fontId="20" fillId="5" borderId="76" xfId="0" applyFont="1" applyFill="1" applyBorder="1" applyAlignment="1">
      <alignment horizontal="center" vertical="center"/>
    </xf>
    <xf numFmtId="0" fontId="20" fillId="5" borderId="77" xfId="0" applyFont="1" applyFill="1" applyBorder="1" applyAlignment="1">
      <alignment horizontal="center" vertical="center"/>
    </xf>
    <xf numFmtId="0" fontId="20" fillId="5" borderId="89" xfId="0" applyFont="1" applyFill="1" applyBorder="1" applyAlignment="1">
      <alignment horizontal="center" vertical="center"/>
    </xf>
    <xf numFmtId="0" fontId="29" fillId="5" borderId="76" xfId="0" applyFont="1" applyFill="1" applyBorder="1" applyAlignment="1">
      <alignment horizontal="center" vertical="center"/>
    </xf>
    <xf numFmtId="0" fontId="20" fillId="5" borderId="35" xfId="0" applyFont="1" applyFill="1" applyBorder="1" applyAlignment="1">
      <alignment horizontal="center" vertical="center"/>
    </xf>
    <xf numFmtId="0" fontId="29" fillId="5" borderId="109" xfId="0" applyFont="1" applyFill="1" applyBorder="1" applyAlignment="1">
      <alignment horizontal="center" vertical="center"/>
    </xf>
    <xf numFmtId="0" fontId="29" fillId="5" borderId="60" xfId="0" applyFont="1" applyFill="1" applyBorder="1" applyAlignment="1">
      <alignment horizontal="center" vertical="center"/>
    </xf>
    <xf numFmtId="0" fontId="9" fillId="3" borderId="97" xfId="2" applyFont="1" applyFill="1" applyBorder="1" applyAlignment="1" applyProtection="1">
      <alignment horizontal="left" vertical="center"/>
    </xf>
    <xf numFmtId="0" fontId="9" fillId="3" borderId="96" xfId="2" applyFont="1" applyFill="1" applyBorder="1" applyAlignment="1" applyProtection="1">
      <alignment vertical="center"/>
    </xf>
    <xf numFmtId="0" fontId="21" fillId="3" borderId="96" xfId="0" applyFont="1" applyFill="1" applyBorder="1" applyAlignment="1">
      <alignment vertical="center"/>
    </xf>
    <xf numFmtId="0" fontId="9" fillId="3" borderId="127" xfId="2" applyFont="1" applyFill="1" applyBorder="1" applyAlignment="1" applyProtection="1">
      <alignment vertical="center"/>
    </xf>
    <xf numFmtId="0" fontId="9" fillId="3" borderId="102" xfId="2" applyFont="1" applyFill="1" applyBorder="1" applyAlignment="1" applyProtection="1">
      <alignment vertical="center"/>
    </xf>
    <xf numFmtId="0" fontId="21" fillId="3" borderId="48" xfId="0" applyFont="1" applyFill="1" applyBorder="1" applyAlignment="1">
      <alignment vertical="center"/>
    </xf>
    <xf numFmtId="0" fontId="9" fillId="3" borderId="29" xfId="2" applyFont="1" applyFill="1" applyBorder="1" applyAlignment="1" applyProtection="1">
      <alignment vertical="center"/>
    </xf>
    <xf numFmtId="0" fontId="9" fillId="3" borderId="10" xfId="2" applyFont="1" applyFill="1" applyBorder="1" applyAlignment="1" applyProtection="1">
      <alignment vertical="center"/>
    </xf>
    <xf numFmtId="0" fontId="9" fillId="3" borderId="82" xfId="2" applyFont="1" applyFill="1" applyBorder="1" applyAlignment="1" applyProtection="1">
      <alignment vertical="center"/>
    </xf>
    <xf numFmtId="0" fontId="9" fillId="3" borderId="105" xfId="2" applyFont="1" applyFill="1" applyBorder="1" applyAlignment="1" applyProtection="1">
      <alignment vertical="center"/>
    </xf>
    <xf numFmtId="0" fontId="5" fillId="4" borderId="77" xfId="0" applyFont="1" applyFill="1" applyBorder="1" applyAlignment="1">
      <alignment horizontal="center" vertical="center"/>
    </xf>
    <xf numFmtId="0" fontId="5" fillId="4" borderId="78" xfId="0" applyFont="1" applyFill="1" applyBorder="1" applyAlignment="1">
      <alignment horizontal="center" vertical="center"/>
    </xf>
    <xf numFmtId="0" fontId="5" fillId="6" borderId="59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left" vertical="center"/>
    </xf>
    <xf numFmtId="0" fontId="5" fillId="4" borderId="194" xfId="0" applyFont="1" applyFill="1" applyBorder="1" applyAlignment="1">
      <alignment horizontal="left" vertical="center"/>
    </xf>
    <xf numFmtId="0" fontId="5" fillId="4" borderId="68" xfId="0" applyFont="1" applyFill="1" applyBorder="1" applyAlignment="1">
      <alignment horizontal="left" vertical="center"/>
    </xf>
    <xf numFmtId="0" fontId="22" fillId="3" borderId="102" xfId="0" applyFont="1" applyFill="1" applyBorder="1" applyAlignment="1">
      <alignment vertical="center"/>
    </xf>
    <xf numFmtId="0" fontId="26" fillId="3" borderId="202" xfId="0" applyFont="1" applyFill="1" applyBorder="1" applyAlignment="1">
      <alignment horizontal="center" vertical="center"/>
    </xf>
    <xf numFmtId="0" fontId="5" fillId="4" borderId="73" xfId="0" applyFont="1" applyFill="1" applyBorder="1" applyAlignment="1">
      <alignment horizontal="center" vertical="center"/>
    </xf>
    <xf numFmtId="0" fontId="5" fillId="4" borderId="75" xfId="0" applyFont="1" applyFill="1" applyBorder="1" applyAlignment="1">
      <alignment horizontal="center" vertical="center"/>
    </xf>
    <xf numFmtId="0" fontId="5" fillId="4" borderId="154" xfId="0" applyFont="1" applyFill="1" applyBorder="1" applyAlignment="1">
      <alignment horizontal="left" vertical="center"/>
    </xf>
    <xf numFmtId="0" fontId="5" fillId="4" borderId="74" xfId="0" applyFont="1" applyFill="1" applyBorder="1" applyAlignment="1">
      <alignment horizontal="left" vertical="center"/>
    </xf>
    <xf numFmtId="0" fontId="6" fillId="4" borderId="196" xfId="0" applyFont="1" applyFill="1" applyBorder="1" applyAlignment="1">
      <alignment horizontal="left" vertical="center"/>
    </xf>
    <xf numFmtId="0" fontId="6" fillId="4" borderId="77" xfId="0" applyFont="1" applyFill="1" applyBorder="1" applyAlignment="1">
      <alignment horizontal="left" vertical="center"/>
    </xf>
    <xf numFmtId="0" fontId="6" fillId="4" borderId="78" xfId="0" applyFont="1" applyFill="1" applyBorder="1" applyAlignment="1">
      <alignment horizontal="left" vertical="center"/>
    </xf>
    <xf numFmtId="0" fontId="17" fillId="5" borderId="208" xfId="0" applyFont="1" applyFill="1" applyBorder="1" applyAlignment="1">
      <alignment horizontal="center" vertical="center"/>
    </xf>
    <xf numFmtId="0" fontId="17" fillId="5" borderId="207" xfId="0" applyFont="1" applyFill="1" applyBorder="1" applyAlignment="1">
      <alignment horizontal="center" vertical="center"/>
    </xf>
    <xf numFmtId="0" fontId="12" fillId="5" borderId="207" xfId="0" applyFont="1" applyFill="1" applyBorder="1" applyAlignment="1">
      <alignment horizontal="center" vertical="center"/>
    </xf>
    <xf numFmtId="0" fontId="18" fillId="5" borderId="207" xfId="0" applyFont="1" applyFill="1" applyBorder="1" applyAlignment="1">
      <alignment horizontal="center" vertical="center"/>
    </xf>
    <xf numFmtId="0" fontId="23" fillId="5" borderId="207" xfId="0" applyFont="1" applyFill="1" applyBorder="1" applyAlignment="1">
      <alignment horizontal="center" vertical="center"/>
    </xf>
    <xf numFmtId="0" fontId="25" fillId="5" borderId="207" xfId="0" applyFont="1" applyFill="1" applyBorder="1" applyAlignment="1">
      <alignment horizontal="center" vertical="center"/>
    </xf>
    <xf numFmtId="0" fontId="17" fillId="5" borderId="119" xfId="0" applyFont="1" applyFill="1" applyBorder="1" applyAlignment="1">
      <alignment horizontal="center" vertical="center"/>
    </xf>
    <xf numFmtId="0" fontId="6" fillId="4" borderId="89" xfId="0" applyFont="1" applyFill="1" applyBorder="1" applyAlignment="1">
      <alignment horizontal="center" vertical="center"/>
    </xf>
    <xf numFmtId="0" fontId="6" fillId="4" borderId="90" xfId="0" applyFont="1" applyFill="1" applyBorder="1" applyAlignment="1">
      <alignment horizontal="center" vertical="center"/>
    </xf>
    <xf numFmtId="0" fontId="6" fillId="4" borderId="91" xfId="0" applyFont="1" applyFill="1" applyBorder="1" applyAlignment="1">
      <alignment horizontal="center" vertical="center"/>
    </xf>
    <xf numFmtId="0" fontId="6" fillId="6" borderId="169" xfId="0" applyFont="1" applyFill="1" applyBorder="1" applyAlignment="1">
      <alignment horizontal="center" vertical="center"/>
    </xf>
    <xf numFmtId="0" fontId="6" fillId="6" borderId="137" xfId="0" applyFont="1" applyFill="1" applyBorder="1" applyAlignment="1">
      <alignment horizontal="center" vertical="center"/>
    </xf>
    <xf numFmtId="0" fontId="6" fillId="6" borderId="138" xfId="0" applyFont="1" applyFill="1" applyBorder="1" applyAlignment="1">
      <alignment horizontal="center" vertical="center"/>
    </xf>
    <xf numFmtId="0" fontId="17" fillId="4" borderId="43" xfId="0" applyFont="1" applyFill="1" applyBorder="1" applyAlignment="1">
      <alignment horizontal="left" vertical="center"/>
    </xf>
    <xf numFmtId="0" fontId="17" fillId="4" borderId="46" xfId="0" applyFont="1" applyFill="1" applyBorder="1" applyAlignment="1">
      <alignment horizontal="left" vertical="center"/>
    </xf>
    <xf numFmtId="0" fontId="5" fillId="4" borderId="46" xfId="0" applyFont="1" applyFill="1" applyBorder="1" applyAlignment="1">
      <alignment horizontal="left" vertical="center"/>
    </xf>
    <xf numFmtId="0" fontId="18" fillId="4" borderId="46" xfId="0" applyFont="1" applyFill="1" applyBorder="1" applyAlignment="1">
      <alignment horizontal="left" vertical="center"/>
    </xf>
    <xf numFmtId="0" fontId="23" fillId="4" borderId="46" xfId="0" applyFont="1" applyFill="1" applyBorder="1" applyAlignment="1">
      <alignment horizontal="left" vertical="center"/>
    </xf>
    <xf numFmtId="0" fontId="25" fillId="4" borderId="46" xfId="0" applyFont="1" applyFill="1" applyBorder="1" applyAlignment="1">
      <alignment horizontal="left" vertical="center"/>
    </xf>
    <xf numFmtId="0" fontId="17" fillId="4" borderId="66" xfId="0" applyFont="1" applyFill="1" applyBorder="1" applyAlignment="1">
      <alignment horizontal="left" vertical="center"/>
    </xf>
    <xf numFmtId="0" fontId="22" fillId="3" borderId="96" xfId="0" applyFont="1" applyFill="1" applyBorder="1" applyAlignment="1">
      <alignment vertical="center"/>
    </xf>
    <xf numFmtId="0" fontId="20" fillId="5" borderId="49" xfId="0" applyFont="1" applyFill="1" applyBorder="1" applyAlignment="1">
      <alignment horizontal="center" vertical="center"/>
    </xf>
    <xf numFmtId="0" fontId="5" fillId="4" borderId="135" xfId="0" applyFont="1" applyFill="1" applyBorder="1" applyAlignment="1">
      <alignment horizontal="left" vertical="center"/>
    </xf>
    <xf numFmtId="0" fontId="5" fillId="4" borderId="50" xfId="0" applyFont="1" applyFill="1" applyBorder="1" applyAlignment="1">
      <alignment horizontal="left" vertical="center"/>
    </xf>
    <xf numFmtId="0" fontId="5" fillId="4" borderId="51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15" fillId="2" borderId="0" xfId="1" applyFont="1" applyFill="1" applyAlignment="1">
      <alignment horizontal="center" vertical="center"/>
    </xf>
    <xf numFmtId="0" fontId="3" fillId="4" borderId="178" xfId="1" applyFont="1" applyFill="1" applyBorder="1" applyAlignment="1">
      <alignment horizontal="center" vertical="center"/>
    </xf>
    <xf numFmtId="0" fontId="3" fillId="4" borderId="179" xfId="1" applyFont="1" applyFill="1" applyBorder="1" applyAlignment="1">
      <alignment horizontal="center" vertical="center"/>
    </xf>
    <xf numFmtId="0" fontId="3" fillId="6" borderId="79" xfId="1" applyFont="1" applyFill="1" applyBorder="1" applyAlignment="1">
      <alignment horizontal="center" vertical="center"/>
    </xf>
    <xf numFmtId="0" fontId="3" fillId="6" borderId="80" xfId="1" applyFont="1" applyFill="1" applyBorder="1" applyAlignment="1">
      <alignment horizontal="center" vertical="center"/>
    </xf>
    <xf numFmtId="0" fontId="3" fillId="6" borderId="81" xfId="1" applyFont="1" applyFill="1" applyBorder="1" applyAlignment="1">
      <alignment horizontal="center" vertical="center"/>
    </xf>
    <xf numFmtId="0" fontId="11" fillId="5" borderId="180" xfId="1" applyFont="1" applyFill="1" applyBorder="1" applyAlignment="1">
      <alignment horizontal="center" vertical="center"/>
    </xf>
    <xf numFmtId="0" fontId="11" fillId="5" borderId="178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80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0" fillId="2" borderId="130" xfId="0" applyFill="1" applyBorder="1" applyAlignment="1">
      <alignment vertical="center"/>
    </xf>
    <xf numFmtId="0" fontId="0" fillId="0" borderId="8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7" fillId="0" borderId="0" xfId="2" applyFill="1" applyBorder="1" applyAlignment="1" applyProtection="1">
      <alignment horizontal="center" vertical="center"/>
    </xf>
  </cellXfs>
  <cellStyles count="3">
    <cellStyle name="Hivatkozás" xfId="2" builtinId="8"/>
    <cellStyle name="Normá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996666"/>
      <rgbColor rgb="FF9999FF"/>
      <rgbColor rgb="FF993366"/>
      <rgbColor rgb="FFFFFFC0"/>
      <rgbColor rgb="FFCCFFFF"/>
      <rgbColor rgb="FF660066"/>
      <rgbColor rgb="FFFF8080"/>
      <rgbColor rgb="FF0066CC"/>
      <rgbColor rgb="FFE3E3E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0E0E0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C2C2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563C1"/>
      <color rgb="FFFFFFC0"/>
      <color rgb="FF996666"/>
      <color rgb="FFA0E0E0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ortal.vik.bme.hu/kepzes/targyak/VISZAA08/" TargetMode="External"/><Relationship Id="rId21" Type="http://schemas.openxmlformats.org/officeDocument/2006/relationships/hyperlink" Target="http://www.ttk.bme.hu/node/2197" TargetMode="External"/><Relationship Id="rId42" Type="http://schemas.openxmlformats.org/officeDocument/2006/relationships/hyperlink" Target="http://www.ttk.bme.hu/node/2173" TargetMode="External"/><Relationship Id="rId47" Type="http://schemas.openxmlformats.org/officeDocument/2006/relationships/hyperlink" Target="https://portal.vik.bme.hu/kepzes/targyak/VISZA027/" TargetMode="External"/><Relationship Id="rId63" Type="http://schemas.openxmlformats.org/officeDocument/2006/relationships/hyperlink" Target="https://portal.vik.bme.hu/kepzes/targyak/VISZA028/" TargetMode="External"/><Relationship Id="rId68" Type="http://schemas.openxmlformats.org/officeDocument/2006/relationships/hyperlink" Target="../../../../../munka/vidamari/AppData/horvath.MATH/AppData/Local/Temp/math.bme.hu/~kk/dinmodtargyleiras.pdf" TargetMode="External"/><Relationship Id="rId84" Type="http://schemas.openxmlformats.org/officeDocument/2006/relationships/hyperlink" Target="https://www.ttk.bme.hu/BMETE91AM52" TargetMode="External"/><Relationship Id="rId89" Type="http://schemas.openxmlformats.org/officeDocument/2006/relationships/hyperlink" Target="https://www.ttk.bme.hu/BMETE91AM50" TargetMode="External"/><Relationship Id="rId16" Type="http://schemas.openxmlformats.org/officeDocument/2006/relationships/hyperlink" Target="http://www.ttk.bme.hu/node/2182" TargetMode="External"/><Relationship Id="rId11" Type="http://schemas.openxmlformats.org/officeDocument/2006/relationships/hyperlink" Target="http://www.ttk.bme.hu/BMETEAGBsMBAL2-00" TargetMode="External"/><Relationship Id="rId32" Type="http://schemas.openxmlformats.org/officeDocument/2006/relationships/hyperlink" Target="https://www.ttk.bme.hu/BMETE91AM59" TargetMode="External"/><Relationship Id="rId37" Type="http://schemas.openxmlformats.org/officeDocument/2006/relationships/hyperlink" Target="http://ttk.bme.hu/node/2167" TargetMode="External"/><Relationship Id="rId53" Type="http://schemas.openxmlformats.org/officeDocument/2006/relationships/hyperlink" Target="https://www.ttk.bme.hu/BMETE92AM58" TargetMode="External"/><Relationship Id="rId58" Type="http://schemas.openxmlformats.org/officeDocument/2006/relationships/hyperlink" Target="http://www.ttk.bme.hu/node/2198" TargetMode="External"/><Relationship Id="rId74" Type="http://schemas.openxmlformats.org/officeDocument/2006/relationships/hyperlink" Target="https://www.ttk.bme.hu/BMETE92AM54" TargetMode="External"/><Relationship Id="rId79" Type="http://schemas.openxmlformats.org/officeDocument/2006/relationships/hyperlink" Target="http://www.ttk.bme.hu/BMETE95AM43" TargetMode="External"/><Relationship Id="rId5" Type="http://schemas.openxmlformats.org/officeDocument/2006/relationships/hyperlink" Target="http://www.ttk.bme.hu/node/2198" TargetMode="External"/><Relationship Id="rId90" Type="http://schemas.openxmlformats.org/officeDocument/2006/relationships/hyperlink" Target="https://www.ttk.bme.hu/BMETE91AM52" TargetMode="External"/><Relationship Id="rId22" Type="http://schemas.openxmlformats.org/officeDocument/2006/relationships/hyperlink" Target="https://www.ttk.bme.hu/node/3650" TargetMode="External"/><Relationship Id="rId27" Type="http://schemas.openxmlformats.org/officeDocument/2006/relationships/hyperlink" Target="http://www.ttk.bme.hu/BMETE91AM57" TargetMode="External"/><Relationship Id="rId43" Type="http://schemas.openxmlformats.org/officeDocument/2006/relationships/hyperlink" Target="http://www.ttk.bme.hu/BMETE95AM43" TargetMode="External"/><Relationship Id="rId48" Type="http://schemas.openxmlformats.org/officeDocument/2006/relationships/hyperlink" Target="http://www.ttk.bme.hu/BMETEAGBsMMMOD-00" TargetMode="External"/><Relationship Id="rId64" Type="http://schemas.openxmlformats.org/officeDocument/2006/relationships/hyperlink" Target="https://www.ttk.bme.hu/BMETEAOBsMBKIE-00" TargetMode="External"/><Relationship Id="rId69" Type="http://schemas.openxmlformats.org/officeDocument/2006/relationships/hyperlink" Target="https://www.ttk.bme.hu/BMETE91AM59" TargetMode="External"/><Relationship Id="rId8" Type="http://schemas.openxmlformats.org/officeDocument/2006/relationships/hyperlink" Target="https://portal.vik.bme.hu/kepzes/targyak/VISZA025/" TargetMode="External"/><Relationship Id="rId51" Type="http://schemas.openxmlformats.org/officeDocument/2006/relationships/hyperlink" Target="../../../../../munka/vidamari/AppData/horvath.MATH/AppData/Local/Temp/math.bme.hu/~kk/dinmodtargyleiras.pdf" TargetMode="External"/><Relationship Id="rId72" Type="http://schemas.openxmlformats.org/officeDocument/2006/relationships/hyperlink" Target="https://www.ttk.bme.hu/BMETEAOBsMBKIE-00" TargetMode="External"/><Relationship Id="rId80" Type="http://schemas.openxmlformats.org/officeDocument/2006/relationships/hyperlink" Target="http://www.ttk.bme.hu/node/2214" TargetMode="External"/><Relationship Id="rId85" Type="http://schemas.openxmlformats.org/officeDocument/2006/relationships/hyperlink" Target="https://www.ttk.bme.hu/BMETE91AM40" TargetMode="External"/><Relationship Id="rId93" Type="http://schemas.openxmlformats.org/officeDocument/2006/relationships/hyperlink" Target="http://www.ttk.bme.hu/sites/default/files/dokumentumok/kepzes/alapkepzes/matematika/MatBSc_mintatanterv_2024.xlsx" TargetMode="External"/><Relationship Id="rId3" Type="http://schemas.openxmlformats.org/officeDocument/2006/relationships/hyperlink" Target="http://www.ttk.bme.hu/BMETEAOBsMKAL2-00" TargetMode="External"/><Relationship Id="rId12" Type="http://schemas.openxmlformats.org/officeDocument/2006/relationships/hyperlink" Target="http://www.ttk.bme.hu/node/2169" TargetMode="External"/><Relationship Id="rId17" Type="http://schemas.openxmlformats.org/officeDocument/2006/relationships/hyperlink" Target="http://ttk.bme.hu/node/1567" TargetMode="External"/><Relationship Id="rId25" Type="http://schemas.openxmlformats.org/officeDocument/2006/relationships/hyperlink" Target="http://www.ttk.bme.hu/node/2203" TargetMode="External"/><Relationship Id="rId33" Type="http://schemas.openxmlformats.org/officeDocument/2006/relationships/hyperlink" Target="https://www.ttk.bme.hu/BMETE92AM58" TargetMode="External"/><Relationship Id="rId38" Type="http://schemas.openxmlformats.org/officeDocument/2006/relationships/hyperlink" Target="http://www.ttk.bme.hu/node/2210" TargetMode="External"/><Relationship Id="rId46" Type="http://schemas.openxmlformats.org/officeDocument/2006/relationships/hyperlink" Target="http://ttk.bme.hu/node/2167" TargetMode="External"/><Relationship Id="rId59" Type="http://schemas.openxmlformats.org/officeDocument/2006/relationships/hyperlink" Target="https://portal.vik.bme.hu/kepzes/targyak/VISZA026/" TargetMode="External"/><Relationship Id="rId67" Type="http://schemas.openxmlformats.org/officeDocument/2006/relationships/hyperlink" Target="https://portal.vik.bme.hu/kepzes/targyak/VISZA026/" TargetMode="External"/><Relationship Id="rId20" Type="http://schemas.openxmlformats.org/officeDocument/2006/relationships/hyperlink" Target="../../../../../munka/vidamari/AppData/horvath.MATH/AppData/Local/Temp/math.bme.hu/~kk/dinmodtargyleiras.pdf" TargetMode="External"/><Relationship Id="rId41" Type="http://schemas.openxmlformats.org/officeDocument/2006/relationships/hyperlink" Target="https://www.ttk.bme.hu/BMETEAOBsMMATR-00" TargetMode="External"/><Relationship Id="rId54" Type="http://schemas.openxmlformats.org/officeDocument/2006/relationships/hyperlink" Target="https://portal.vik.bme.hu/kepzes/targyak/VISZA028/" TargetMode="External"/><Relationship Id="rId62" Type="http://schemas.openxmlformats.org/officeDocument/2006/relationships/hyperlink" Target="https://www.ttk.bme.hu/BMETE92AM58" TargetMode="External"/><Relationship Id="rId70" Type="http://schemas.openxmlformats.org/officeDocument/2006/relationships/hyperlink" Target="https://www.ttk.bme.hu/BMETE92AM58" TargetMode="External"/><Relationship Id="rId75" Type="http://schemas.openxmlformats.org/officeDocument/2006/relationships/hyperlink" Target="https://www.ttk.bme.hu/BMETE92AM54" TargetMode="External"/><Relationship Id="rId83" Type="http://schemas.openxmlformats.org/officeDocument/2006/relationships/hyperlink" Target="https://www.ttk.bme.hu/BMETE91AM50" TargetMode="External"/><Relationship Id="rId88" Type="http://schemas.openxmlformats.org/officeDocument/2006/relationships/hyperlink" Target="https://www.ttk.bme.hu/BMETE91AM40" TargetMode="External"/><Relationship Id="rId91" Type="http://schemas.openxmlformats.org/officeDocument/2006/relationships/hyperlink" Target="https://www.ttk.bme.hu/BMETE91AM40" TargetMode="External"/><Relationship Id="rId1" Type="http://schemas.openxmlformats.org/officeDocument/2006/relationships/hyperlink" Target="http://www.ttk.bme.hu/node/2140" TargetMode="External"/><Relationship Id="rId6" Type="http://schemas.openxmlformats.org/officeDocument/2006/relationships/hyperlink" Target="http://www.ttk.bme.hu/node/2212" TargetMode="External"/><Relationship Id="rId15" Type="http://schemas.openxmlformats.org/officeDocument/2006/relationships/hyperlink" Target="http://www.ttk.bme.hu/BMETE91AM56" TargetMode="External"/><Relationship Id="rId23" Type="http://schemas.openxmlformats.org/officeDocument/2006/relationships/hyperlink" Target="https://www.ttk.bme.hu/BMETEAOBsMANL2-00" TargetMode="External"/><Relationship Id="rId28" Type="http://schemas.openxmlformats.org/officeDocument/2006/relationships/hyperlink" Target="http://www.ttk.bme.hu/node/2204" TargetMode="External"/><Relationship Id="rId36" Type="http://schemas.openxmlformats.org/officeDocument/2006/relationships/hyperlink" Target="http://www.ttk.bme.hu/BMETEAGBsMBAL1-00" TargetMode="External"/><Relationship Id="rId49" Type="http://schemas.openxmlformats.org/officeDocument/2006/relationships/hyperlink" Target="http://www.ttk.bme.hu/node/2198" TargetMode="External"/><Relationship Id="rId57" Type="http://schemas.openxmlformats.org/officeDocument/2006/relationships/hyperlink" Target="https://www.ttk.bme.hu/BMETE92AM54" TargetMode="External"/><Relationship Id="rId10" Type="http://schemas.openxmlformats.org/officeDocument/2006/relationships/hyperlink" Target="http://www.ttk.bme.hu/node/2139" TargetMode="External"/><Relationship Id="rId31" Type="http://schemas.openxmlformats.org/officeDocument/2006/relationships/hyperlink" Target="https://www.ttk.bme.hu/BMETE92AM57" TargetMode="External"/><Relationship Id="rId44" Type="http://schemas.openxmlformats.org/officeDocument/2006/relationships/hyperlink" Target="http://www.ttk.bme.hu/node/2215" TargetMode="External"/><Relationship Id="rId52" Type="http://schemas.openxmlformats.org/officeDocument/2006/relationships/hyperlink" Target="https://www.ttk.bme.hu/BMETE91AM59" TargetMode="External"/><Relationship Id="rId60" Type="http://schemas.openxmlformats.org/officeDocument/2006/relationships/hyperlink" Target="../../../../../munka/vidamari/AppData/horvath.MATH/AppData/Local/Temp/math.bme.hu/~kk/dinmodtargyleiras.pdf" TargetMode="External"/><Relationship Id="rId65" Type="http://schemas.openxmlformats.org/officeDocument/2006/relationships/hyperlink" Target="https://www.ttk.bme.hu/BMETEAOBsMMATR-00" TargetMode="External"/><Relationship Id="rId73" Type="http://schemas.openxmlformats.org/officeDocument/2006/relationships/hyperlink" Target="https://www.ttk.bme.hu/BMETEAOBsMMATR-00" TargetMode="External"/><Relationship Id="rId78" Type="http://schemas.openxmlformats.org/officeDocument/2006/relationships/hyperlink" Target="http://www.ttk.bme.hu/node/2214" TargetMode="External"/><Relationship Id="rId81" Type="http://schemas.openxmlformats.org/officeDocument/2006/relationships/hyperlink" Target="https://www.ttk.bme.hu/BMETE91AM52" TargetMode="External"/><Relationship Id="rId86" Type="http://schemas.openxmlformats.org/officeDocument/2006/relationships/hyperlink" Target="https://www.ttk.bme.hu/BMETE91AM50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www.ttk.bme.hu/node/2216" TargetMode="External"/><Relationship Id="rId9" Type="http://schemas.openxmlformats.org/officeDocument/2006/relationships/hyperlink" Target="http://www.ttk.bme.hu/node/2141" TargetMode="External"/><Relationship Id="rId13" Type="http://schemas.openxmlformats.org/officeDocument/2006/relationships/hyperlink" Target="http://www.ttk.bme.hu/node/2201" TargetMode="External"/><Relationship Id="rId18" Type="http://schemas.openxmlformats.org/officeDocument/2006/relationships/hyperlink" Target="http://www.ttk.bme.hu/node/2170" TargetMode="External"/><Relationship Id="rId39" Type="http://schemas.openxmlformats.org/officeDocument/2006/relationships/hyperlink" Target="https://portal.vik.bme.hu/kepzes/targyak/VISZA028/" TargetMode="External"/><Relationship Id="rId34" Type="http://schemas.openxmlformats.org/officeDocument/2006/relationships/hyperlink" Target="https://www.ttk.bme.hu/BMETE93AM21" TargetMode="External"/><Relationship Id="rId50" Type="http://schemas.openxmlformats.org/officeDocument/2006/relationships/hyperlink" Target="https://portal.vik.bme.hu/kepzes/targyak/VISZA026/" TargetMode="External"/><Relationship Id="rId55" Type="http://schemas.openxmlformats.org/officeDocument/2006/relationships/hyperlink" Target="https://www.ttk.bme.hu/BMETEAOBsMBKIE-00" TargetMode="External"/><Relationship Id="rId76" Type="http://schemas.openxmlformats.org/officeDocument/2006/relationships/hyperlink" Target="https://www.ttk.bme.hu/BMETE92AM54" TargetMode="External"/><Relationship Id="rId7" Type="http://schemas.openxmlformats.org/officeDocument/2006/relationships/hyperlink" Target="http://www.ttk.bme.hu/BMETE94AM24" TargetMode="External"/><Relationship Id="rId71" Type="http://schemas.openxmlformats.org/officeDocument/2006/relationships/hyperlink" Target="https://portal.vik.bme.hu/kepzes/targyak/VISZA028/" TargetMode="External"/><Relationship Id="rId92" Type="http://schemas.openxmlformats.org/officeDocument/2006/relationships/hyperlink" Target="https://www.ttk.bme.hu/BMETE91AM50" TargetMode="External"/><Relationship Id="rId2" Type="http://schemas.openxmlformats.org/officeDocument/2006/relationships/hyperlink" Target="https://www.ttk.bme.hu/BMETEAOBsMANL1-00" TargetMode="External"/><Relationship Id="rId29" Type="http://schemas.openxmlformats.org/officeDocument/2006/relationships/hyperlink" Target="http://www.ttk.bme.hu/BMETE94AM25" TargetMode="External"/><Relationship Id="rId24" Type="http://schemas.openxmlformats.org/officeDocument/2006/relationships/hyperlink" Target="http://www.ttk.bme.hu/BMETE94AM26" TargetMode="External"/><Relationship Id="rId40" Type="http://schemas.openxmlformats.org/officeDocument/2006/relationships/hyperlink" Target="https://www.ttk.bme.hu/BMETEAOBsMBKIE-00" TargetMode="External"/><Relationship Id="rId45" Type="http://schemas.openxmlformats.org/officeDocument/2006/relationships/hyperlink" Target="http://www.ttk.bme.hu/node/2214" TargetMode="External"/><Relationship Id="rId66" Type="http://schemas.openxmlformats.org/officeDocument/2006/relationships/hyperlink" Target="http://www.ttk.bme.hu/node/2198" TargetMode="External"/><Relationship Id="rId87" Type="http://schemas.openxmlformats.org/officeDocument/2006/relationships/hyperlink" Target="https://www.ttk.bme.hu/BMETE91AM52" TargetMode="External"/><Relationship Id="rId61" Type="http://schemas.openxmlformats.org/officeDocument/2006/relationships/hyperlink" Target="https://www.ttk.bme.hu/BMETE91AM59" TargetMode="External"/><Relationship Id="rId82" Type="http://schemas.openxmlformats.org/officeDocument/2006/relationships/hyperlink" Target="https://www.ttk.bme.hu/BMETE91AM40" TargetMode="External"/><Relationship Id="rId19" Type="http://schemas.openxmlformats.org/officeDocument/2006/relationships/hyperlink" Target="https://portal.vik.bme.hu/kepzes/targyak/VISZA026/" TargetMode="External"/><Relationship Id="rId14" Type="http://schemas.openxmlformats.org/officeDocument/2006/relationships/hyperlink" Target="http://www.ttk.bme.hu/node/2180" TargetMode="External"/><Relationship Id="rId30" Type="http://schemas.openxmlformats.org/officeDocument/2006/relationships/hyperlink" Target="http://www.ttk.bme.hu/node/2181" TargetMode="External"/><Relationship Id="rId35" Type="http://schemas.openxmlformats.org/officeDocument/2006/relationships/hyperlink" Target="http://www.ttk.bme.hu/BMETEAOBsMKAL1-00" TargetMode="External"/><Relationship Id="rId56" Type="http://schemas.openxmlformats.org/officeDocument/2006/relationships/hyperlink" Target="https://www.ttk.bme.hu/BMETEAOBsMMATR-00" TargetMode="External"/><Relationship Id="rId77" Type="http://schemas.openxmlformats.org/officeDocument/2006/relationships/hyperlink" Target="http://www.ttk.bme.hu/BMETE95AM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Y200"/>
  <sheetViews>
    <sheetView tabSelected="1" zoomScale="110" zoomScaleNormal="110" workbookViewId="0">
      <pane xSplit="4" ySplit="3" topLeftCell="E4" activePane="bottomRight" state="frozen"/>
      <selection pane="topRight" activeCell="E1" sqref="E1"/>
      <selection pane="bottomLeft" activeCell="A4" sqref="A4"/>
      <selection pane="bottomRight" sqref="A1:Y1"/>
    </sheetView>
  </sheetViews>
  <sheetFormatPr defaultColWidth="8.85546875" defaultRowHeight="15.95" customHeight="1" x14ac:dyDescent="0.2"/>
  <cols>
    <col min="1" max="1" width="51.42578125" customWidth="1"/>
    <col min="2" max="2" width="22.5703125" style="412" customWidth="1"/>
    <col min="3" max="3" width="6.7109375" style="465" customWidth="1"/>
    <col min="4" max="4" width="4.7109375" style="465" customWidth="1"/>
    <col min="5" max="5" width="4" style="394" customWidth="1"/>
    <col min="6" max="8" width="4" customWidth="1"/>
    <col min="9" max="9" width="4.42578125" customWidth="1"/>
    <col min="10" max="10" width="4" customWidth="1"/>
    <col min="11" max="11" width="3.140625" style="394" customWidth="1"/>
    <col min="12" max="20" width="3" customWidth="1"/>
    <col min="21" max="21" width="5" customWidth="1"/>
    <col min="22" max="22" width="13.28515625" customWidth="1"/>
    <col min="23" max="23" width="13.5703125" customWidth="1"/>
    <col min="24" max="24" width="11.5703125" customWidth="1"/>
    <col min="25" max="25" width="16" customWidth="1"/>
  </cols>
  <sheetData>
    <row r="1" spans="1:25" ht="50.1" customHeight="1" thickBot="1" x14ac:dyDescent="0.25">
      <c r="A1" s="594" t="s">
        <v>187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</row>
    <row r="2" spans="1:25" ht="15.95" customHeight="1" x14ac:dyDescent="0.2">
      <c r="A2" s="249" t="s">
        <v>170</v>
      </c>
      <c r="B2" s="250" t="s">
        <v>35</v>
      </c>
      <c r="C2" s="424" t="s">
        <v>47</v>
      </c>
      <c r="D2" s="424" t="s">
        <v>0</v>
      </c>
      <c r="E2" s="595" t="s">
        <v>123</v>
      </c>
      <c r="F2" s="595"/>
      <c r="G2" s="595"/>
      <c r="H2" s="595"/>
      <c r="I2" s="595"/>
      <c r="J2" s="596"/>
      <c r="K2" s="597" t="s">
        <v>124</v>
      </c>
      <c r="L2" s="598"/>
      <c r="M2" s="598"/>
      <c r="N2" s="598"/>
      <c r="O2" s="598"/>
      <c r="P2" s="599"/>
      <c r="Q2" s="600" t="s">
        <v>1</v>
      </c>
      <c r="R2" s="601"/>
      <c r="S2" s="601"/>
      <c r="T2" s="601"/>
      <c r="U2" s="601"/>
      <c r="V2" s="251"/>
      <c r="W2" s="252" t="s">
        <v>2</v>
      </c>
      <c r="X2" s="251"/>
      <c r="Y2" s="1" t="s">
        <v>3</v>
      </c>
    </row>
    <row r="3" spans="1:25" ht="15.95" customHeight="1" thickBot="1" x14ac:dyDescent="0.25">
      <c r="A3" s="253"/>
      <c r="B3" s="395"/>
      <c r="C3" s="425"/>
      <c r="D3" s="425"/>
      <c r="E3" s="254">
        <v>1</v>
      </c>
      <c r="F3" s="255">
        <v>2</v>
      </c>
      <c r="G3" s="255">
        <v>3</v>
      </c>
      <c r="H3" s="255">
        <v>4</v>
      </c>
      <c r="I3" s="255">
        <v>5</v>
      </c>
      <c r="J3" s="256">
        <v>6</v>
      </c>
      <c r="K3" s="263"/>
      <c r="L3" s="264"/>
      <c r="M3" s="264"/>
      <c r="N3" s="264"/>
      <c r="O3" s="264"/>
      <c r="P3" s="265"/>
      <c r="Q3" s="257" t="s">
        <v>4</v>
      </c>
      <c r="R3" s="258" t="s">
        <v>5</v>
      </c>
      <c r="S3" s="258" t="s">
        <v>6</v>
      </c>
      <c r="T3" s="258" t="s">
        <v>7</v>
      </c>
      <c r="U3" s="259" t="s">
        <v>8</v>
      </c>
      <c r="V3" s="260"/>
      <c r="W3" s="260"/>
      <c r="X3" s="261"/>
      <c r="Y3" s="262"/>
    </row>
    <row r="4" spans="1:25" ht="15.95" customHeight="1" thickBot="1" x14ac:dyDescent="0.25">
      <c r="A4" s="366" t="s">
        <v>155</v>
      </c>
      <c r="B4" s="366"/>
      <c r="C4" s="426"/>
      <c r="D4" s="426">
        <v>19</v>
      </c>
      <c r="E4" s="367"/>
      <c r="F4" s="368"/>
      <c r="G4" s="368"/>
      <c r="H4" s="368"/>
      <c r="I4" s="368"/>
      <c r="J4" s="369"/>
      <c r="K4" s="370"/>
      <c r="L4" s="371"/>
      <c r="M4" s="371"/>
      <c r="N4" s="371"/>
      <c r="O4" s="371"/>
      <c r="P4" s="372"/>
      <c r="Q4" s="373"/>
      <c r="R4" s="374"/>
      <c r="S4" s="374"/>
      <c r="T4" s="374"/>
      <c r="U4" s="375"/>
      <c r="V4" s="365"/>
      <c r="W4" s="246"/>
      <c r="X4" s="247"/>
      <c r="Y4" s="248"/>
    </row>
    <row r="5" spans="1:25" s="394" customFormat="1" ht="15.95" customHeight="1" x14ac:dyDescent="0.2">
      <c r="A5" s="404" t="s">
        <v>211</v>
      </c>
      <c r="B5" s="411" t="s">
        <v>210</v>
      </c>
      <c r="C5" s="427" t="s">
        <v>49</v>
      </c>
      <c r="D5" s="466" t="s">
        <v>9</v>
      </c>
      <c r="E5" s="377">
        <v>5</v>
      </c>
      <c r="F5" s="43"/>
      <c r="G5" s="43"/>
      <c r="H5" s="43"/>
      <c r="I5" s="43"/>
      <c r="J5" s="378"/>
      <c r="K5" s="5">
        <v>4</v>
      </c>
      <c r="L5" s="6"/>
      <c r="M5" s="6"/>
      <c r="N5" s="6"/>
      <c r="O5" s="6"/>
      <c r="P5" s="7"/>
      <c r="Q5" s="413">
        <v>0</v>
      </c>
      <c r="R5" s="414">
        <v>4</v>
      </c>
      <c r="S5" s="414">
        <v>0</v>
      </c>
      <c r="T5" s="414" t="s">
        <v>11</v>
      </c>
      <c r="U5" s="415">
        <v>5</v>
      </c>
      <c r="V5" s="10"/>
      <c r="W5" s="10"/>
      <c r="X5" s="11"/>
      <c r="Y5" s="398"/>
    </row>
    <row r="6" spans="1:25" ht="15.95" customHeight="1" x14ac:dyDescent="0.2">
      <c r="A6" s="276" t="s">
        <v>34</v>
      </c>
      <c r="B6" s="396" t="s">
        <v>58</v>
      </c>
      <c r="C6" s="428" t="s">
        <v>49</v>
      </c>
      <c r="D6" s="467" t="s">
        <v>9</v>
      </c>
      <c r="E6" s="14">
        <v>4</v>
      </c>
      <c r="F6" s="15"/>
      <c r="G6" s="15"/>
      <c r="H6" s="15"/>
      <c r="I6" s="15"/>
      <c r="J6" s="16"/>
      <c r="K6" s="5">
        <f t="shared" ref="K6:P9" si="0">IF(E6&lt;&gt;"",$Q6+$R6+$S6,"")</f>
        <v>3</v>
      </c>
      <c r="L6" s="6" t="str">
        <f t="shared" si="0"/>
        <v/>
      </c>
      <c r="M6" s="6" t="str">
        <f t="shared" si="0"/>
        <v/>
      </c>
      <c r="N6" s="6" t="str">
        <f t="shared" si="0"/>
        <v/>
      </c>
      <c r="O6" s="6" t="str">
        <f t="shared" si="0"/>
        <v/>
      </c>
      <c r="P6" s="7" t="str">
        <f t="shared" si="0"/>
        <v/>
      </c>
      <c r="Q6" s="17">
        <v>1</v>
      </c>
      <c r="R6" s="18">
        <v>0</v>
      </c>
      <c r="S6" s="18">
        <v>2</v>
      </c>
      <c r="T6" s="18" t="s">
        <v>11</v>
      </c>
      <c r="U6" s="9">
        <f t="shared" ref="U6:U9" si="1">SUM(E6:J6)</f>
        <v>4</v>
      </c>
      <c r="V6" s="19"/>
      <c r="W6" s="19"/>
      <c r="X6" s="20"/>
      <c r="Y6" s="21"/>
    </row>
    <row r="7" spans="1:25" ht="15.95" customHeight="1" x14ac:dyDescent="0.2">
      <c r="A7" s="13" t="s">
        <v>160</v>
      </c>
      <c r="B7" s="396" t="s">
        <v>136</v>
      </c>
      <c r="C7" s="428" t="s">
        <v>137</v>
      </c>
      <c r="D7" s="467" t="s">
        <v>9</v>
      </c>
      <c r="E7" s="14"/>
      <c r="F7" s="15"/>
      <c r="G7" s="15"/>
      <c r="H7" s="15"/>
      <c r="I7" s="15">
        <v>4</v>
      </c>
      <c r="J7" s="16"/>
      <c r="K7" s="5" t="str">
        <f>IF(E7&lt;&gt;"",$Q7+$R7+$S7,"")</f>
        <v/>
      </c>
      <c r="L7" s="6" t="str">
        <f t="shared" si="0"/>
        <v/>
      </c>
      <c r="M7" s="6" t="str">
        <f t="shared" si="0"/>
        <v/>
      </c>
      <c r="N7" s="6" t="str">
        <f t="shared" si="0"/>
        <v/>
      </c>
      <c r="O7" s="6">
        <f t="shared" si="0"/>
        <v>3</v>
      </c>
      <c r="P7" s="7" t="str">
        <f t="shared" si="0"/>
        <v/>
      </c>
      <c r="Q7" s="17">
        <v>3</v>
      </c>
      <c r="R7" s="18">
        <v>0</v>
      </c>
      <c r="S7" s="18">
        <v>0</v>
      </c>
      <c r="T7" s="18" t="s">
        <v>11</v>
      </c>
      <c r="U7" s="9">
        <f t="shared" si="1"/>
        <v>4</v>
      </c>
      <c r="V7" s="19"/>
      <c r="W7" s="19"/>
      <c r="X7" s="20"/>
      <c r="Y7" s="21"/>
    </row>
    <row r="8" spans="1:25" ht="15.95" customHeight="1" x14ac:dyDescent="0.2">
      <c r="A8" s="13" t="s">
        <v>32</v>
      </c>
      <c r="B8" s="396" t="s">
        <v>144</v>
      </c>
      <c r="C8" s="428" t="s">
        <v>139</v>
      </c>
      <c r="D8" s="467" t="s">
        <v>9</v>
      </c>
      <c r="E8" s="14"/>
      <c r="F8" s="15"/>
      <c r="G8" s="15"/>
      <c r="H8" s="15"/>
      <c r="I8" s="15"/>
      <c r="J8" s="16">
        <v>3</v>
      </c>
      <c r="K8" s="5" t="str">
        <f>IF(E8&lt;&gt;"",$Q8+$R8+$S8,"")</f>
        <v/>
      </c>
      <c r="L8" s="6" t="str">
        <f t="shared" si="0"/>
        <v/>
      </c>
      <c r="M8" s="6" t="str">
        <f t="shared" si="0"/>
        <v/>
      </c>
      <c r="N8" s="6" t="str">
        <f t="shared" si="0"/>
        <v/>
      </c>
      <c r="O8" s="6" t="str">
        <f t="shared" si="0"/>
        <v/>
      </c>
      <c r="P8" s="7">
        <f t="shared" si="0"/>
        <v>2</v>
      </c>
      <c r="Q8" s="17">
        <v>2</v>
      </c>
      <c r="R8" s="18">
        <v>0</v>
      </c>
      <c r="S8" s="18">
        <v>0</v>
      </c>
      <c r="T8" s="18" t="s">
        <v>11</v>
      </c>
      <c r="U8" s="9">
        <f t="shared" si="1"/>
        <v>3</v>
      </c>
      <c r="V8" s="19"/>
      <c r="W8" s="19"/>
      <c r="X8" s="20"/>
      <c r="Y8" s="21"/>
    </row>
    <row r="9" spans="1:25" ht="15.95" customHeight="1" thickBot="1" x14ac:dyDescent="0.25">
      <c r="A9" s="277" t="s">
        <v>33</v>
      </c>
      <c r="B9" s="397" t="s">
        <v>138</v>
      </c>
      <c r="C9" s="429" t="s">
        <v>139</v>
      </c>
      <c r="D9" s="468" t="s">
        <v>9</v>
      </c>
      <c r="E9" s="22"/>
      <c r="F9" s="23"/>
      <c r="G9" s="23">
        <v>3</v>
      </c>
      <c r="H9" s="23"/>
      <c r="I9" s="23"/>
      <c r="J9" s="24"/>
      <c r="K9" s="5" t="str">
        <f>IF(E9&lt;&gt;"",$Q9+$R9+$S9,"")</f>
        <v/>
      </c>
      <c r="L9" s="6" t="str">
        <f t="shared" si="0"/>
        <v/>
      </c>
      <c r="M9" s="6">
        <f t="shared" si="0"/>
        <v>2</v>
      </c>
      <c r="N9" s="6" t="str">
        <f t="shared" si="0"/>
        <v/>
      </c>
      <c r="O9" s="6" t="str">
        <f t="shared" si="0"/>
        <v/>
      </c>
      <c r="P9" s="7" t="str">
        <f t="shared" si="0"/>
        <v/>
      </c>
      <c r="Q9" s="25">
        <v>2</v>
      </c>
      <c r="R9" s="26">
        <v>0</v>
      </c>
      <c r="S9" s="26">
        <v>0</v>
      </c>
      <c r="T9" s="26" t="s">
        <v>11</v>
      </c>
      <c r="U9" s="9">
        <f t="shared" si="1"/>
        <v>3</v>
      </c>
      <c r="V9" s="27"/>
      <c r="W9" s="27"/>
      <c r="X9" s="28"/>
      <c r="Y9" s="29"/>
    </row>
    <row r="10" spans="1:25" ht="15.95" customHeight="1" thickBot="1" x14ac:dyDescent="0.25">
      <c r="A10" s="190" t="s">
        <v>156</v>
      </c>
      <c r="B10" s="399"/>
      <c r="C10" s="430"/>
      <c r="D10" s="469">
        <v>21</v>
      </c>
      <c r="E10" s="32"/>
      <c r="F10" s="33"/>
      <c r="G10" s="33"/>
      <c r="H10" s="33"/>
      <c r="I10" s="33"/>
      <c r="J10" s="34"/>
      <c r="K10" s="35"/>
      <c r="L10" s="35"/>
      <c r="M10" s="35"/>
      <c r="N10" s="35"/>
      <c r="O10" s="35"/>
      <c r="P10" s="35"/>
      <c r="Q10" s="36"/>
      <c r="R10" s="37"/>
      <c r="S10" s="37"/>
      <c r="T10" s="37"/>
      <c r="U10" s="38"/>
      <c r="V10" s="39"/>
      <c r="W10" s="39"/>
      <c r="X10" s="40"/>
      <c r="Y10" s="41"/>
    </row>
    <row r="11" spans="1:25" s="292" customFormat="1" ht="15.95" customHeight="1" x14ac:dyDescent="0.2">
      <c r="A11" s="404" t="s">
        <v>198</v>
      </c>
      <c r="B11" s="416" t="s">
        <v>212</v>
      </c>
      <c r="C11" s="431" t="s">
        <v>50</v>
      </c>
      <c r="D11" s="470" t="s">
        <v>9</v>
      </c>
      <c r="E11" s="42">
        <v>8</v>
      </c>
      <c r="F11" s="328"/>
      <c r="G11" s="328"/>
      <c r="H11" s="328"/>
      <c r="I11" s="328"/>
      <c r="J11" s="329"/>
      <c r="K11" s="45">
        <v>8</v>
      </c>
      <c r="L11" s="294" t="str">
        <f t="shared" ref="L11:L12" si="2">IF(F11&lt;&gt;"",$Q11+$R11+$S11,"")</f>
        <v/>
      </c>
      <c r="M11" s="294" t="str">
        <f t="shared" ref="M11:M12" si="3">IF(G11&lt;&gt;"",$Q11+$R11+$S11,"")</f>
        <v/>
      </c>
      <c r="N11" s="294" t="str">
        <f t="shared" ref="N11:N12" si="4">IF(H11&lt;&gt;"",$Q11+$R11+$S11,"")</f>
        <v/>
      </c>
      <c r="O11" s="294" t="str">
        <f t="shared" ref="O11:O12" si="5">IF(I11&lt;&gt;"",$Q11+$R11+$S11,"")</f>
        <v/>
      </c>
      <c r="P11" s="330" t="str">
        <f t="shared" ref="P11:P12" si="6">IF(J11&lt;&gt;"",$Q11+$R11+$S11,"")</f>
        <v/>
      </c>
      <c r="Q11" s="502">
        <v>4</v>
      </c>
      <c r="R11" s="503">
        <v>4</v>
      </c>
      <c r="S11" s="503">
        <v>0</v>
      </c>
      <c r="T11" s="503" t="s">
        <v>10</v>
      </c>
      <c r="U11" s="415">
        <f>SUM(E11:J11)</f>
        <v>8</v>
      </c>
      <c r="V11" s="327"/>
      <c r="W11" s="327"/>
      <c r="X11" s="295"/>
      <c r="Y11" s="296"/>
    </row>
    <row r="12" spans="1:25" s="292" customFormat="1" ht="15.95" customHeight="1" x14ac:dyDescent="0.2">
      <c r="A12" s="276" t="s">
        <v>199</v>
      </c>
      <c r="B12" s="417" t="s">
        <v>208</v>
      </c>
      <c r="C12" s="431" t="s">
        <v>49</v>
      </c>
      <c r="D12" s="471" t="s">
        <v>9</v>
      </c>
      <c r="E12" s="496">
        <v>8</v>
      </c>
      <c r="F12" s="331"/>
      <c r="G12" s="331"/>
      <c r="H12" s="331"/>
      <c r="I12" s="331"/>
      <c r="J12" s="332"/>
      <c r="K12" s="51">
        <v>8</v>
      </c>
      <c r="L12" s="283" t="str">
        <f t="shared" si="2"/>
        <v/>
      </c>
      <c r="M12" s="283" t="str">
        <f t="shared" si="3"/>
        <v/>
      </c>
      <c r="N12" s="283" t="str">
        <f t="shared" si="4"/>
        <v/>
      </c>
      <c r="O12" s="283" t="str">
        <f t="shared" si="5"/>
        <v/>
      </c>
      <c r="P12" s="333" t="str">
        <f t="shared" si="6"/>
        <v/>
      </c>
      <c r="Q12" s="502">
        <v>4</v>
      </c>
      <c r="R12" s="503">
        <v>4</v>
      </c>
      <c r="S12" s="503">
        <v>0</v>
      </c>
      <c r="T12" s="503" t="s">
        <v>10</v>
      </c>
      <c r="U12" s="415">
        <f>SUM(E12:J12)</f>
        <v>8</v>
      </c>
      <c r="V12" s="327"/>
      <c r="W12" s="334"/>
      <c r="X12" s="290"/>
      <c r="Y12" s="291"/>
    </row>
    <row r="13" spans="1:25" ht="15.95" customHeight="1" thickBot="1" x14ac:dyDescent="0.25">
      <c r="A13" s="276" t="s">
        <v>149</v>
      </c>
      <c r="B13" s="401" t="s">
        <v>166</v>
      </c>
      <c r="C13" s="432" t="s">
        <v>51</v>
      </c>
      <c r="D13" s="471" t="s">
        <v>9</v>
      </c>
      <c r="E13" s="54">
        <v>5</v>
      </c>
      <c r="F13" s="23"/>
      <c r="G13" s="23"/>
      <c r="H13" s="23"/>
      <c r="I13" s="23"/>
      <c r="J13" s="55"/>
      <c r="K13" s="56">
        <f t="shared" ref="K13:P13" si="7">IF(E13&lt;&gt;"",$Q13+$R13+$S13,"")</f>
        <v>4</v>
      </c>
      <c r="L13" s="57" t="str">
        <f t="shared" si="7"/>
        <v/>
      </c>
      <c r="M13" s="57" t="str">
        <f t="shared" si="7"/>
        <v/>
      </c>
      <c r="N13" s="57" t="str">
        <f t="shared" si="7"/>
        <v/>
      </c>
      <c r="O13" s="57" t="str">
        <f t="shared" si="7"/>
        <v/>
      </c>
      <c r="P13" s="58" t="str">
        <f t="shared" si="7"/>
        <v/>
      </c>
      <c r="Q13" s="48">
        <v>2</v>
      </c>
      <c r="R13" s="18">
        <v>2</v>
      </c>
      <c r="S13" s="18">
        <v>0</v>
      </c>
      <c r="T13" s="18" t="s">
        <v>10</v>
      </c>
      <c r="U13" s="9">
        <f>SUM(E13:J13)</f>
        <v>5</v>
      </c>
      <c r="V13" s="19"/>
      <c r="W13" s="19"/>
      <c r="X13" s="20"/>
      <c r="Y13" s="29"/>
    </row>
    <row r="14" spans="1:25" ht="15.95" customHeight="1" thickBot="1" x14ac:dyDescent="0.25">
      <c r="A14" s="280" t="s">
        <v>157</v>
      </c>
      <c r="B14" s="399"/>
      <c r="C14" s="433"/>
      <c r="D14" s="472">
        <f>SUM(U15:U33)</f>
        <v>101</v>
      </c>
      <c r="E14" s="32"/>
      <c r="F14" s="33"/>
      <c r="G14" s="33"/>
      <c r="H14" s="33"/>
      <c r="I14" s="33"/>
      <c r="J14" s="34"/>
      <c r="K14" s="60"/>
      <c r="L14" s="60"/>
      <c r="M14" s="60"/>
      <c r="N14" s="60"/>
      <c r="O14" s="60"/>
      <c r="P14" s="60"/>
      <c r="Q14" s="267"/>
      <c r="R14" s="94"/>
      <c r="S14" s="94"/>
      <c r="T14" s="94"/>
      <c r="U14" s="138"/>
      <c r="V14" s="39"/>
      <c r="W14" s="39"/>
      <c r="X14" s="40"/>
      <c r="Y14" s="41"/>
    </row>
    <row r="15" spans="1:25" ht="15.95" customHeight="1" x14ac:dyDescent="0.2">
      <c r="A15" s="400" t="s">
        <v>38</v>
      </c>
      <c r="B15" s="416" t="s">
        <v>213</v>
      </c>
      <c r="C15" s="434" t="s">
        <v>50</v>
      </c>
      <c r="D15" s="473" t="s">
        <v>9</v>
      </c>
      <c r="E15" s="2"/>
      <c r="F15" s="3">
        <v>8</v>
      </c>
      <c r="G15" s="3"/>
      <c r="H15" s="3"/>
      <c r="I15" s="3"/>
      <c r="J15" s="4"/>
      <c r="K15" s="380" t="str">
        <f t="shared" ref="K15:P33" si="8">IF(E15&lt;&gt;"",$Q15+$R15+$S15,"")</f>
        <v/>
      </c>
      <c r="L15" s="46">
        <f>IF(F15&lt;&gt;"",$Q15+$R15+$S15,"")</f>
        <v>8</v>
      </c>
      <c r="M15" s="46" t="str">
        <f>IF(G15&lt;&gt;"",$Q15+$R15+$S15,"")</f>
        <v/>
      </c>
      <c r="N15" s="46" t="str">
        <f>IF(H15&lt;&gt;"",$Q15+$R15+$S15,"")</f>
        <v/>
      </c>
      <c r="O15" s="46" t="str">
        <f>IF(I15&lt;&gt;"",$Q15+$R15+$S15,"")</f>
        <v/>
      </c>
      <c r="P15" s="83" t="str">
        <f>IF(J15&lt;&gt;"",$Q15+$R15+$S15,"")</f>
        <v/>
      </c>
      <c r="Q15" s="66">
        <v>6</v>
      </c>
      <c r="R15" s="67">
        <v>2</v>
      </c>
      <c r="S15" s="67">
        <v>0</v>
      </c>
      <c r="T15" s="67" t="s">
        <v>10</v>
      </c>
      <c r="U15" s="150">
        <f>SUM(E15:J15)</f>
        <v>8</v>
      </c>
      <c r="V15" s="266" t="s">
        <v>83</v>
      </c>
      <c r="W15" s="61"/>
      <c r="X15" s="62"/>
      <c r="Y15" s="12"/>
    </row>
    <row r="16" spans="1:25" ht="15.95" customHeight="1" x14ac:dyDescent="0.2">
      <c r="A16" s="276" t="s">
        <v>39</v>
      </c>
      <c r="B16" s="418" t="s">
        <v>209</v>
      </c>
      <c r="C16" s="435" t="s">
        <v>49</v>
      </c>
      <c r="D16" s="474" t="s">
        <v>9</v>
      </c>
      <c r="E16" s="14"/>
      <c r="F16" s="15">
        <v>8</v>
      </c>
      <c r="G16" s="15"/>
      <c r="H16" s="15"/>
      <c r="I16" s="15"/>
      <c r="J16" s="16"/>
      <c r="K16" s="298" t="str">
        <f t="shared" si="8"/>
        <v/>
      </c>
      <c r="L16" s="52">
        <f t="shared" si="8"/>
        <v>8</v>
      </c>
      <c r="M16" s="52" t="str">
        <f t="shared" si="8"/>
        <v/>
      </c>
      <c r="N16" s="52" t="str">
        <f t="shared" si="8"/>
        <v/>
      </c>
      <c r="O16" s="52" t="str">
        <f t="shared" si="8"/>
        <v/>
      </c>
      <c r="P16" s="162" t="str">
        <f t="shared" si="8"/>
        <v/>
      </c>
      <c r="Q16" s="69">
        <v>4</v>
      </c>
      <c r="R16" s="18">
        <v>4</v>
      </c>
      <c r="S16" s="18">
        <v>0</v>
      </c>
      <c r="T16" s="18" t="s">
        <v>10</v>
      </c>
      <c r="U16" s="163">
        <f t="shared" ref="U16:U33" si="9">SUM(E16:J16)</f>
        <v>8</v>
      </c>
      <c r="V16" s="70" t="s">
        <v>84</v>
      </c>
      <c r="W16" s="19"/>
      <c r="X16" s="20"/>
      <c r="Y16" s="21"/>
    </row>
    <row r="17" spans="1:25" ht="15.95" customHeight="1" x14ac:dyDescent="0.2">
      <c r="A17" s="276" t="s">
        <v>40</v>
      </c>
      <c r="B17" s="201" t="s">
        <v>111</v>
      </c>
      <c r="C17" s="435" t="s">
        <v>52</v>
      </c>
      <c r="D17" s="474" t="s">
        <v>9</v>
      </c>
      <c r="E17" s="14"/>
      <c r="F17" s="15">
        <v>6</v>
      </c>
      <c r="G17" s="15"/>
      <c r="H17" s="15"/>
      <c r="I17" s="15"/>
      <c r="J17" s="16"/>
      <c r="K17" s="298" t="str">
        <f t="shared" si="8"/>
        <v/>
      </c>
      <c r="L17" s="52">
        <f t="shared" si="8"/>
        <v>4</v>
      </c>
      <c r="M17" s="52" t="str">
        <f t="shared" si="8"/>
        <v/>
      </c>
      <c r="N17" s="52" t="str">
        <f t="shared" si="8"/>
        <v/>
      </c>
      <c r="O17" s="52" t="str">
        <f t="shared" si="8"/>
        <v/>
      </c>
      <c r="P17" s="162" t="str">
        <f t="shared" si="8"/>
        <v/>
      </c>
      <c r="Q17" s="69">
        <v>2</v>
      </c>
      <c r="R17" s="18">
        <v>2</v>
      </c>
      <c r="S17" s="18">
        <v>0</v>
      </c>
      <c r="T17" s="18" t="s">
        <v>10</v>
      </c>
      <c r="U17" s="163">
        <f t="shared" si="9"/>
        <v>6</v>
      </c>
      <c r="V17" s="70"/>
      <c r="W17" s="19"/>
      <c r="X17" s="20"/>
      <c r="Y17" s="21"/>
    </row>
    <row r="18" spans="1:25" ht="15.95" customHeight="1" x14ac:dyDescent="0.2">
      <c r="A18" s="276" t="s">
        <v>150</v>
      </c>
      <c r="B18" s="406" t="s">
        <v>167</v>
      </c>
      <c r="C18" s="436" t="s">
        <v>51</v>
      </c>
      <c r="D18" s="474" t="s">
        <v>9</v>
      </c>
      <c r="E18" s="14"/>
      <c r="F18" s="15">
        <v>4</v>
      </c>
      <c r="G18" s="15"/>
      <c r="H18" s="15"/>
      <c r="I18" s="15"/>
      <c r="J18" s="16"/>
      <c r="K18" s="298" t="str">
        <f t="shared" si="8"/>
        <v/>
      </c>
      <c r="L18" s="52">
        <f t="shared" si="8"/>
        <v>4</v>
      </c>
      <c r="M18" s="52" t="str">
        <f t="shared" si="8"/>
        <v/>
      </c>
      <c r="N18" s="52" t="str">
        <f t="shared" si="8"/>
        <v/>
      </c>
      <c r="O18" s="52" t="str">
        <f t="shared" si="8"/>
        <v/>
      </c>
      <c r="P18" s="162" t="str">
        <f t="shared" si="8"/>
        <v/>
      </c>
      <c r="Q18" s="69">
        <v>4</v>
      </c>
      <c r="R18" s="18">
        <v>0</v>
      </c>
      <c r="S18" s="18">
        <v>0</v>
      </c>
      <c r="T18" s="18" t="s">
        <v>10</v>
      </c>
      <c r="U18" s="163">
        <f>SUM(E18:J18)</f>
        <v>4</v>
      </c>
      <c r="V18" s="70" t="s">
        <v>91</v>
      </c>
      <c r="W18" s="19"/>
      <c r="X18" s="20"/>
      <c r="Y18" s="21"/>
    </row>
    <row r="19" spans="1:25" ht="15.95" customHeight="1" x14ac:dyDescent="0.2">
      <c r="A19" s="276" t="s">
        <v>43</v>
      </c>
      <c r="B19" s="396" t="s">
        <v>59</v>
      </c>
      <c r="C19" s="435" t="s">
        <v>49</v>
      </c>
      <c r="D19" s="474" t="s">
        <v>9</v>
      </c>
      <c r="E19" s="14"/>
      <c r="F19" s="15">
        <v>4</v>
      </c>
      <c r="G19" s="15"/>
      <c r="H19" s="15"/>
      <c r="I19" s="15"/>
      <c r="J19" s="16"/>
      <c r="K19" s="298" t="str">
        <f t="shared" si="8"/>
        <v/>
      </c>
      <c r="L19" s="52">
        <f t="shared" si="8"/>
        <v>3</v>
      </c>
      <c r="M19" s="52" t="str">
        <f t="shared" si="8"/>
        <v/>
      </c>
      <c r="N19" s="52" t="str">
        <f t="shared" si="8"/>
        <v/>
      </c>
      <c r="O19" s="52" t="str">
        <f t="shared" si="8"/>
        <v/>
      </c>
      <c r="P19" s="162" t="str">
        <f t="shared" si="8"/>
        <v/>
      </c>
      <c r="Q19" s="69">
        <v>1</v>
      </c>
      <c r="R19" s="18">
        <v>0</v>
      </c>
      <c r="S19" s="18">
        <v>2</v>
      </c>
      <c r="T19" s="18" t="s">
        <v>11</v>
      </c>
      <c r="U19" s="163">
        <f>SUM(E19:J19)</f>
        <v>4</v>
      </c>
      <c r="V19" s="70" t="s">
        <v>87</v>
      </c>
      <c r="W19" s="19"/>
      <c r="X19" s="20"/>
      <c r="Y19" s="21"/>
    </row>
    <row r="20" spans="1:25" ht="15.95" customHeight="1" x14ac:dyDescent="0.2">
      <c r="A20" s="276" t="s">
        <v>41</v>
      </c>
      <c r="B20" s="289" t="s">
        <v>214</v>
      </c>
      <c r="C20" s="435" t="s">
        <v>50</v>
      </c>
      <c r="D20" s="474" t="s">
        <v>9</v>
      </c>
      <c r="E20" s="14"/>
      <c r="F20" s="15"/>
      <c r="G20" s="15">
        <v>7</v>
      </c>
      <c r="H20" s="15"/>
      <c r="I20" s="15"/>
      <c r="J20" s="16"/>
      <c r="K20" s="298" t="str">
        <f t="shared" si="8"/>
        <v/>
      </c>
      <c r="L20" s="52" t="str">
        <f t="shared" si="8"/>
        <v/>
      </c>
      <c r="M20" s="52">
        <f t="shared" si="8"/>
        <v>5</v>
      </c>
      <c r="N20" s="52" t="str">
        <f t="shared" si="8"/>
        <v/>
      </c>
      <c r="O20" s="52" t="str">
        <f t="shared" si="8"/>
        <v/>
      </c>
      <c r="P20" s="162" t="str">
        <f t="shared" si="8"/>
        <v/>
      </c>
      <c r="Q20" s="69">
        <v>3</v>
      </c>
      <c r="R20" s="18">
        <v>2</v>
      </c>
      <c r="S20" s="18">
        <v>0</v>
      </c>
      <c r="T20" s="18" t="s">
        <v>10</v>
      </c>
      <c r="U20" s="163">
        <f t="shared" si="9"/>
        <v>7</v>
      </c>
      <c r="V20" s="70" t="s">
        <v>83</v>
      </c>
      <c r="W20" s="19"/>
      <c r="X20" s="20"/>
      <c r="Y20" s="21"/>
    </row>
    <row r="21" spans="1:25" ht="15.95" customHeight="1" thickBot="1" x14ac:dyDescent="0.25">
      <c r="A21" s="276" t="s">
        <v>42</v>
      </c>
      <c r="B21" s="396" t="s">
        <v>56</v>
      </c>
      <c r="C21" s="435" t="s">
        <v>49</v>
      </c>
      <c r="D21" s="474" t="s">
        <v>9</v>
      </c>
      <c r="E21" s="14"/>
      <c r="F21" s="15"/>
      <c r="G21" s="15">
        <v>7</v>
      </c>
      <c r="H21" s="15"/>
      <c r="I21" s="15"/>
      <c r="J21" s="16"/>
      <c r="K21" s="298" t="str">
        <f t="shared" si="8"/>
        <v/>
      </c>
      <c r="L21" s="52" t="str">
        <f t="shared" si="8"/>
        <v/>
      </c>
      <c r="M21" s="52">
        <f t="shared" si="8"/>
        <v>5</v>
      </c>
      <c r="N21" s="52" t="str">
        <f t="shared" si="8"/>
        <v/>
      </c>
      <c r="O21" s="52" t="str">
        <f t="shared" si="8"/>
        <v/>
      </c>
      <c r="P21" s="162" t="str">
        <f t="shared" si="8"/>
        <v/>
      </c>
      <c r="Q21" s="69">
        <v>3</v>
      </c>
      <c r="R21" s="18">
        <v>2</v>
      </c>
      <c r="S21" s="18">
        <v>0</v>
      </c>
      <c r="T21" s="18" t="s">
        <v>10</v>
      </c>
      <c r="U21" s="163">
        <f t="shared" si="9"/>
        <v>7</v>
      </c>
      <c r="V21" s="70" t="s">
        <v>85</v>
      </c>
      <c r="W21" s="19"/>
      <c r="X21" s="20"/>
      <c r="Y21" s="21"/>
    </row>
    <row r="22" spans="1:25" ht="15.95" customHeight="1" x14ac:dyDescent="0.2">
      <c r="A22" s="276" t="s">
        <v>81</v>
      </c>
      <c r="B22" s="289" t="s">
        <v>67</v>
      </c>
      <c r="C22" s="436" t="s">
        <v>54</v>
      </c>
      <c r="D22" s="474" t="s">
        <v>9</v>
      </c>
      <c r="E22" s="14"/>
      <c r="F22" s="15"/>
      <c r="G22" s="15">
        <v>6</v>
      </c>
      <c r="H22" s="15"/>
      <c r="I22" s="15"/>
      <c r="J22" s="16"/>
      <c r="K22" s="298" t="str">
        <f t="shared" si="8"/>
        <v/>
      </c>
      <c r="L22" s="52" t="str">
        <f t="shared" si="8"/>
        <v/>
      </c>
      <c r="M22" s="52">
        <f t="shared" si="8"/>
        <v>4</v>
      </c>
      <c r="N22" s="52" t="str">
        <f t="shared" si="8"/>
        <v/>
      </c>
      <c r="O22" s="52" t="str">
        <f t="shared" si="8"/>
        <v/>
      </c>
      <c r="P22" s="162" t="str">
        <f t="shared" si="8"/>
        <v/>
      </c>
      <c r="Q22" s="69">
        <v>2</v>
      </c>
      <c r="R22" s="18">
        <v>2</v>
      </c>
      <c r="S22" s="18">
        <v>0</v>
      </c>
      <c r="T22" s="18" t="s">
        <v>10</v>
      </c>
      <c r="U22" s="163">
        <f t="shared" si="9"/>
        <v>6</v>
      </c>
      <c r="V22" s="70" t="s">
        <v>89</v>
      </c>
      <c r="W22" s="19"/>
      <c r="X22" s="20"/>
      <c r="Y22" s="63" t="s">
        <v>102</v>
      </c>
    </row>
    <row r="23" spans="1:25" ht="15.95" customHeight="1" x14ac:dyDescent="0.2">
      <c r="A23" s="276" t="s">
        <v>80</v>
      </c>
      <c r="B23" s="396" t="s">
        <v>164</v>
      </c>
      <c r="C23" s="435" t="s">
        <v>49</v>
      </c>
      <c r="D23" s="474" t="s">
        <v>9</v>
      </c>
      <c r="E23" s="14"/>
      <c r="F23" s="15"/>
      <c r="G23" s="15">
        <v>2</v>
      </c>
      <c r="H23" s="15"/>
      <c r="I23" s="15"/>
      <c r="J23" s="16"/>
      <c r="K23" s="298" t="str">
        <f t="shared" si="8"/>
        <v/>
      </c>
      <c r="L23" s="52" t="str">
        <f t="shared" si="8"/>
        <v/>
      </c>
      <c r="M23" s="52">
        <f t="shared" si="8"/>
        <v>1</v>
      </c>
      <c r="N23" s="52" t="str">
        <f t="shared" si="8"/>
        <v/>
      </c>
      <c r="O23" s="52" t="str">
        <f t="shared" si="8"/>
        <v/>
      </c>
      <c r="P23" s="162" t="str">
        <f t="shared" si="8"/>
        <v/>
      </c>
      <c r="Q23" s="69">
        <v>0</v>
      </c>
      <c r="R23" s="18">
        <v>0</v>
      </c>
      <c r="S23" s="18">
        <v>1</v>
      </c>
      <c r="T23" s="18" t="s">
        <v>11</v>
      </c>
      <c r="U23" s="163">
        <f t="shared" si="9"/>
        <v>2</v>
      </c>
      <c r="V23" s="70" t="s">
        <v>86</v>
      </c>
      <c r="W23" s="19" t="s">
        <v>98</v>
      </c>
      <c r="X23" s="20"/>
      <c r="Y23" s="21" t="s">
        <v>134</v>
      </c>
    </row>
    <row r="24" spans="1:25" ht="15.95" customHeight="1" x14ac:dyDescent="0.2">
      <c r="A24" s="402" t="s">
        <v>82</v>
      </c>
      <c r="B24" s="407" t="s">
        <v>64</v>
      </c>
      <c r="C24" s="437" t="s">
        <v>53</v>
      </c>
      <c r="D24" s="475" t="s">
        <v>9</v>
      </c>
      <c r="E24" s="22"/>
      <c r="F24" s="23"/>
      <c r="G24" s="23">
        <v>6</v>
      </c>
      <c r="H24" s="23"/>
      <c r="I24" s="23"/>
      <c r="J24" s="24"/>
      <c r="K24" s="381" t="str">
        <f t="shared" si="8"/>
        <v/>
      </c>
      <c r="L24" s="141" t="str">
        <f t="shared" si="8"/>
        <v/>
      </c>
      <c r="M24" s="141">
        <f t="shared" si="8"/>
        <v>4</v>
      </c>
      <c r="N24" s="141" t="str">
        <f t="shared" si="8"/>
        <v/>
      </c>
      <c r="O24" s="141" t="str">
        <f t="shared" si="8"/>
        <v/>
      </c>
      <c r="P24" s="384" t="str">
        <f t="shared" si="8"/>
        <v/>
      </c>
      <c r="Q24" s="164">
        <v>2</v>
      </c>
      <c r="R24" s="26">
        <v>2</v>
      </c>
      <c r="S24" s="26">
        <v>0</v>
      </c>
      <c r="T24" s="26" t="s">
        <v>10</v>
      </c>
      <c r="U24" s="376">
        <f t="shared" si="9"/>
        <v>6</v>
      </c>
      <c r="V24" s="70" t="s">
        <v>89</v>
      </c>
      <c r="W24" s="19"/>
      <c r="X24" s="64"/>
      <c r="Y24" s="21" t="s">
        <v>135</v>
      </c>
    </row>
    <row r="25" spans="1:25" ht="15.95" customHeight="1" thickBot="1" x14ac:dyDescent="0.25">
      <c r="A25" s="403" t="s">
        <v>103</v>
      </c>
      <c r="B25" s="201" t="s">
        <v>60</v>
      </c>
      <c r="C25" s="438" t="s">
        <v>49</v>
      </c>
      <c r="D25" s="476" t="s">
        <v>9</v>
      </c>
      <c r="E25" s="144"/>
      <c r="F25" s="145"/>
      <c r="G25" s="145"/>
      <c r="H25" s="145">
        <v>4</v>
      </c>
      <c r="I25" s="145"/>
      <c r="J25" s="146"/>
      <c r="K25" s="298" t="str">
        <f t="shared" si="8"/>
        <v/>
      </c>
      <c r="L25" s="52" t="str">
        <f t="shared" si="8"/>
        <v/>
      </c>
      <c r="M25" s="52" t="str">
        <f t="shared" si="8"/>
        <v/>
      </c>
      <c r="N25" s="52">
        <f t="shared" si="8"/>
        <v>4</v>
      </c>
      <c r="O25" s="52" t="str">
        <f t="shared" si="8"/>
        <v/>
      </c>
      <c r="P25" s="162" t="str">
        <f t="shared" si="8"/>
        <v/>
      </c>
      <c r="Q25" s="165">
        <v>2</v>
      </c>
      <c r="R25" s="166">
        <v>0</v>
      </c>
      <c r="S25" s="166">
        <v>2</v>
      </c>
      <c r="T25" s="166" t="s">
        <v>11</v>
      </c>
      <c r="U25" s="287">
        <f t="shared" si="9"/>
        <v>4</v>
      </c>
      <c r="V25" s="70" t="s">
        <v>86</v>
      </c>
      <c r="W25" s="19"/>
      <c r="X25" s="20"/>
      <c r="Y25" s="65" t="s">
        <v>101</v>
      </c>
    </row>
    <row r="26" spans="1:25" ht="15.95" customHeight="1" x14ac:dyDescent="0.2">
      <c r="A26" s="403" t="s">
        <v>44</v>
      </c>
      <c r="B26" s="143" t="s">
        <v>69</v>
      </c>
      <c r="C26" s="439" t="s">
        <v>54</v>
      </c>
      <c r="D26" s="476" t="s">
        <v>9</v>
      </c>
      <c r="E26" s="144"/>
      <c r="F26" s="145"/>
      <c r="G26" s="145"/>
      <c r="H26" s="145">
        <v>5</v>
      </c>
      <c r="I26" s="145"/>
      <c r="J26" s="146"/>
      <c r="K26" s="298" t="str">
        <f t="shared" si="8"/>
        <v/>
      </c>
      <c r="L26" s="52" t="str">
        <f t="shared" si="8"/>
        <v/>
      </c>
      <c r="M26" s="52" t="str">
        <f t="shared" si="8"/>
        <v/>
      </c>
      <c r="N26" s="52">
        <f t="shared" si="8"/>
        <v>4</v>
      </c>
      <c r="O26" s="52" t="str">
        <f t="shared" si="8"/>
        <v/>
      </c>
      <c r="P26" s="162" t="str">
        <f t="shared" si="8"/>
        <v/>
      </c>
      <c r="Q26" s="165">
        <v>2</v>
      </c>
      <c r="R26" s="166">
        <v>0</v>
      </c>
      <c r="S26" s="166">
        <v>2</v>
      </c>
      <c r="T26" s="166" t="s">
        <v>10</v>
      </c>
      <c r="U26" s="287">
        <f t="shared" si="9"/>
        <v>5</v>
      </c>
      <c r="V26" s="70" t="s">
        <v>145</v>
      </c>
      <c r="W26" s="19"/>
      <c r="X26" s="20"/>
      <c r="Y26" s="63" t="s">
        <v>146</v>
      </c>
    </row>
    <row r="27" spans="1:25" ht="15.95" customHeight="1" x14ac:dyDescent="0.2">
      <c r="A27" s="403" t="s">
        <v>45</v>
      </c>
      <c r="B27" s="143" t="s">
        <v>215</v>
      </c>
      <c r="C27" s="438" t="s">
        <v>50</v>
      </c>
      <c r="D27" s="476" t="s">
        <v>9</v>
      </c>
      <c r="E27" s="144"/>
      <c r="F27" s="145"/>
      <c r="G27" s="145"/>
      <c r="H27" s="145">
        <v>5</v>
      </c>
      <c r="I27" s="145"/>
      <c r="J27" s="146"/>
      <c r="K27" s="298" t="str">
        <f t="shared" si="8"/>
        <v/>
      </c>
      <c r="L27" s="52" t="str">
        <f t="shared" si="8"/>
        <v/>
      </c>
      <c r="M27" s="52" t="str">
        <f t="shared" si="8"/>
        <v/>
      </c>
      <c r="N27" s="52">
        <f t="shared" si="8"/>
        <v>4</v>
      </c>
      <c r="O27" s="52" t="str">
        <f t="shared" si="8"/>
        <v/>
      </c>
      <c r="P27" s="162" t="str">
        <f t="shared" si="8"/>
        <v/>
      </c>
      <c r="Q27" s="165">
        <v>2</v>
      </c>
      <c r="R27" s="166">
        <v>2</v>
      </c>
      <c r="S27" s="166">
        <v>0</v>
      </c>
      <c r="T27" s="166" t="s">
        <v>10</v>
      </c>
      <c r="U27" s="287">
        <f t="shared" si="9"/>
        <v>5</v>
      </c>
      <c r="V27" s="68" t="s">
        <v>88</v>
      </c>
      <c r="W27" s="19"/>
      <c r="X27" s="11"/>
      <c r="Y27" s="21" t="s">
        <v>147</v>
      </c>
    </row>
    <row r="28" spans="1:25" ht="15.95" customHeight="1" thickBot="1" x14ac:dyDescent="0.25">
      <c r="A28" s="543" t="s">
        <v>46</v>
      </c>
      <c r="B28" s="316" t="s">
        <v>168</v>
      </c>
      <c r="C28" s="439" t="s">
        <v>51</v>
      </c>
      <c r="D28" s="476" t="s">
        <v>9</v>
      </c>
      <c r="E28" s="144"/>
      <c r="F28" s="145"/>
      <c r="G28" s="145"/>
      <c r="H28" s="145">
        <v>5</v>
      </c>
      <c r="I28" s="145"/>
      <c r="J28" s="146"/>
      <c r="K28" s="298" t="str">
        <f t="shared" si="8"/>
        <v/>
      </c>
      <c r="L28" s="52" t="str">
        <f t="shared" si="8"/>
        <v/>
      </c>
      <c r="M28" s="52" t="str">
        <f t="shared" si="8"/>
        <v/>
      </c>
      <c r="N28" s="52">
        <f t="shared" si="8"/>
        <v>4</v>
      </c>
      <c r="O28" s="52" t="str">
        <f t="shared" si="8"/>
        <v/>
      </c>
      <c r="P28" s="162" t="str">
        <f t="shared" si="8"/>
        <v/>
      </c>
      <c r="Q28" s="165">
        <v>2</v>
      </c>
      <c r="R28" s="166">
        <v>2</v>
      </c>
      <c r="S28" s="166">
        <v>0</v>
      </c>
      <c r="T28" s="166" t="s">
        <v>11</v>
      </c>
      <c r="U28" s="287">
        <f t="shared" si="9"/>
        <v>5</v>
      </c>
      <c r="V28" s="70" t="s">
        <v>162</v>
      </c>
      <c r="W28" s="19" t="s">
        <v>89</v>
      </c>
      <c r="X28" s="20"/>
      <c r="Y28" s="65" t="s">
        <v>148</v>
      </c>
    </row>
    <row r="29" spans="1:25" ht="15.95" customHeight="1" x14ac:dyDescent="0.2">
      <c r="A29" s="404" t="s">
        <v>20</v>
      </c>
      <c r="B29" s="408" t="s">
        <v>79</v>
      </c>
      <c r="C29" s="440" t="s">
        <v>53</v>
      </c>
      <c r="D29" s="473" t="s">
        <v>9</v>
      </c>
      <c r="E29" s="377"/>
      <c r="F29" s="43"/>
      <c r="G29" s="43"/>
      <c r="H29" s="43">
        <v>5</v>
      </c>
      <c r="I29" s="43"/>
      <c r="J29" s="378"/>
      <c r="K29" s="382" t="str">
        <f t="shared" si="8"/>
        <v/>
      </c>
      <c r="L29" s="6" t="str">
        <f t="shared" si="8"/>
        <v/>
      </c>
      <c r="M29" s="6" t="str">
        <f t="shared" si="8"/>
        <v/>
      </c>
      <c r="N29" s="6">
        <f t="shared" si="8"/>
        <v>4</v>
      </c>
      <c r="O29" s="6" t="str">
        <f t="shared" si="8"/>
        <v/>
      </c>
      <c r="P29" s="235" t="str">
        <f t="shared" si="8"/>
        <v/>
      </c>
      <c r="Q29" s="199">
        <v>2</v>
      </c>
      <c r="R29" s="8">
        <v>2</v>
      </c>
      <c r="S29" s="8">
        <v>0</v>
      </c>
      <c r="T29" s="8" t="s">
        <v>10</v>
      </c>
      <c r="U29" s="163">
        <f t="shared" si="9"/>
        <v>5</v>
      </c>
      <c r="V29" s="70" t="s">
        <v>196</v>
      </c>
      <c r="W29" s="19"/>
      <c r="X29" s="20"/>
      <c r="Y29" s="12"/>
    </row>
    <row r="30" spans="1:25" ht="15.95" customHeight="1" x14ac:dyDescent="0.2">
      <c r="A30" s="276" t="s">
        <v>97</v>
      </c>
      <c r="B30" s="396" t="s">
        <v>188</v>
      </c>
      <c r="C30" s="435" t="s">
        <v>52</v>
      </c>
      <c r="D30" s="474" t="s">
        <v>9</v>
      </c>
      <c r="E30" s="14"/>
      <c r="F30" s="15"/>
      <c r="G30" s="15"/>
      <c r="H30" s="15">
        <v>5</v>
      </c>
      <c r="I30" s="15"/>
      <c r="J30" s="16"/>
      <c r="K30" s="298" t="str">
        <f t="shared" si="8"/>
        <v/>
      </c>
      <c r="L30" s="52" t="str">
        <f t="shared" si="8"/>
        <v/>
      </c>
      <c r="M30" s="52" t="str">
        <f t="shared" si="8"/>
        <v/>
      </c>
      <c r="N30" s="52">
        <f t="shared" si="8"/>
        <v>4</v>
      </c>
      <c r="O30" s="52" t="str">
        <f t="shared" si="8"/>
        <v/>
      </c>
      <c r="P30" s="162" t="str">
        <f t="shared" si="8"/>
        <v/>
      </c>
      <c r="Q30" s="69">
        <v>2</v>
      </c>
      <c r="R30" s="18">
        <v>2</v>
      </c>
      <c r="S30" s="18">
        <v>0</v>
      </c>
      <c r="T30" s="503" t="s">
        <v>11</v>
      </c>
      <c r="U30" s="163">
        <f t="shared" si="9"/>
        <v>5</v>
      </c>
      <c r="V30" s="70" t="s">
        <v>95</v>
      </c>
      <c r="W30" s="19" t="s">
        <v>86</v>
      </c>
      <c r="X30" s="20" t="s">
        <v>99</v>
      </c>
      <c r="Y30" s="21"/>
    </row>
    <row r="31" spans="1:25" ht="15.95" customHeight="1" x14ac:dyDescent="0.2">
      <c r="A31" s="276" t="s">
        <v>96</v>
      </c>
      <c r="B31" s="396" t="s">
        <v>165</v>
      </c>
      <c r="C31" s="435" t="s">
        <v>49</v>
      </c>
      <c r="D31" s="474" t="s">
        <v>9</v>
      </c>
      <c r="E31" s="14"/>
      <c r="F31" s="15"/>
      <c r="G31" s="15"/>
      <c r="H31" s="15">
        <v>2</v>
      </c>
      <c r="I31" s="15"/>
      <c r="J31" s="16"/>
      <c r="K31" s="298" t="str">
        <f t="shared" si="8"/>
        <v/>
      </c>
      <c r="L31" s="52" t="str">
        <f t="shared" si="8"/>
        <v/>
      </c>
      <c r="M31" s="52" t="str">
        <f t="shared" si="8"/>
        <v/>
      </c>
      <c r="N31" s="52">
        <f t="shared" si="8"/>
        <v>1</v>
      </c>
      <c r="O31" s="52" t="str">
        <f t="shared" si="8"/>
        <v/>
      </c>
      <c r="P31" s="162" t="str">
        <f t="shared" si="8"/>
        <v/>
      </c>
      <c r="Q31" s="69">
        <v>0</v>
      </c>
      <c r="R31" s="18">
        <v>0</v>
      </c>
      <c r="S31" s="18">
        <v>1</v>
      </c>
      <c r="T31" s="18" t="s">
        <v>11</v>
      </c>
      <c r="U31" s="163">
        <f t="shared" si="9"/>
        <v>2</v>
      </c>
      <c r="V31" s="70" t="s">
        <v>86</v>
      </c>
      <c r="W31" s="15" t="s">
        <v>100</v>
      </c>
      <c r="X31" s="50"/>
      <c r="Y31" s="21"/>
    </row>
    <row r="32" spans="1:25" ht="15.95" customHeight="1" x14ac:dyDescent="0.2">
      <c r="A32" s="276" t="s">
        <v>31</v>
      </c>
      <c r="B32" s="409" t="s">
        <v>70</v>
      </c>
      <c r="C32" s="436" t="s">
        <v>54</v>
      </c>
      <c r="D32" s="474" t="s">
        <v>9</v>
      </c>
      <c r="E32" s="14"/>
      <c r="F32" s="15"/>
      <c r="G32" s="15"/>
      <c r="H32" s="15"/>
      <c r="I32" s="15">
        <v>2</v>
      </c>
      <c r="J32" s="16"/>
      <c r="K32" s="298" t="str">
        <f t="shared" si="8"/>
        <v/>
      </c>
      <c r="L32" s="52" t="str">
        <f t="shared" si="8"/>
        <v/>
      </c>
      <c r="M32" s="52" t="str">
        <f t="shared" si="8"/>
        <v/>
      </c>
      <c r="N32" s="52" t="str">
        <f t="shared" si="8"/>
        <v/>
      </c>
      <c r="O32" s="52">
        <f t="shared" si="8"/>
        <v>2</v>
      </c>
      <c r="P32" s="162" t="str">
        <f t="shared" si="8"/>
        <v/>
      </c>
      <c r="Q32" s="69">
        <v>0</v>
      </c>
      <c r="R32" s="18">
        <v>2</v>
      </c>
      <c r="S32" s="18">
        <v>0</v>
      </c>
      <c r="T32" s="18" t="s">
        <v>11</v>
      </c>
      <c r="U32" s="163">
        <f t="shared" si="9"/>
        <v>2</v>
      </c>
      <c r="V32" s="70" t="s">
        <v>89</v>
      </c>
      <c r="W32" s="19" t="s">
        <v>93</v>
      </c>
      <c r="X32" s="20"/>
      <c r="Y32" s="21"/>
    </row>
    <row r="33" spans="1:25" ht="15.95" customHeight="1" thickBot="1" x14ac:dyDescent="0.25">
      <c r="A33" s="405" t="s">
        <v>36</v>
      </c>
      <c r="B33" s="410" t="s">
        <v>78</v>
      </c>
      <c r="C33" s="441" t="s">
        <v>74</v>
      </c>
      <c r="D33" s="474" t="s">
        <v>9</v>
      </c>
      <c r="E33" s="71"/>
      <c r="F33" s="72"/>
      <c r="G33" s="72"/>
      <c r="H33" s="72"/>
      <c r="I33" s="72"/>
      <c r="J33" s="73">
        <v>10</v>
      </c>
      <c r="K33" s="383" t="str">
        <f t="shared" si="8"/>
        <v/>
      </c>
      <c r="L33" s="57" t="str">
        <f t="shared" si="8"/>
        <v/>
      </c>
      <c r="M33" s="57" t="str">
        <f t="shared" si="8"/>
        <v/>
      </c>
      <c r="N33" s="57" t="str">
        <f t="shared" si="8"/>
        <v/>
      </c>
      <c r="O33" s="57" t="str">
        <f t="shared" si="8"/>
        <v/>
      </c>
      <c r="P33" s="86">
        <f t="shared" si="8"/>
        <v>10</v>
      </c>
      <c r="Q33" s="151">
        <v>0</v>
      </c>
      <c r="R33" s="152">
        <v>0</v>
      </c>
      <c r="S33" s="152">
        <v>10</v>
      </c>
      <c r="T33" s="152" t="s">
        <v>11</v>
      </c>
      <c r="U33" s="153">
        <f t="shared" si="9"/>
        <v>10</v>
      </c>
      <c r="V33" s="70" t="s">
        <v>133</v>
      </c>
      <c r="W33" s="19"/>
      <c r="X33" s="20"/>
      <c r="Y33" s="29"/>
    </row>
    <row r="34" spans="1:25" ht="15.95" customHeight="1" thickBot="1" x14ac:dyDescent="0.25">
      <c r="A34" s="379" t="s">
        <v>12</v>
      </c>
      <c r="B34" s="74"/>
      <c r="C34" s="442"/>
      <c r="D34" s="472">
        <v>9</v>
      </c>
      <c r="E34" s="32"/>
      <c r="F34" s="33"/>
      <c r="G34" s="33"/>
      <c r="H34" s="33"/>
      <c r="I34" s="33"/>
      <c r="J34" s="34"/>
      <c r="K34" s="75"/>
      <c r="L34" s="76"/>
      <c r="M34" s="76"/>
      <c r="N34" s="76"/>
      <c r="O34" s="76"/>
      <c r="P34" s="76"/>
      <c r="Q34" s="77"/>
      <c r="R34" s="78"/>
      <c r="S34" s="78"/>
      <c r="T34" s="78"/>
      <c r="U34" s="79"/>
      <c r="V34" s="80"/>
      <c r="W34" s="39"/>
      <c r="X34" s="40"/>
      <c r="Y34" s="81"/>
    </row>
    <row r="35" spans="1:25" ht="15.95" customHeight="1" x14ac:dyDescent="0.2">
      <c r="A35" s="278" t="s">
        <v>13</v>
      </c>
      <c r="B35" s="82"/>
      <c r="C35" s="443"/>
      <c r="D35" s="471" t="s">
        <v>14</v>
      </c>
      <c r="E35" s="42"/>
      <c r="F35" s="43"/>
      <c r="G35" s="43"/>
      <c r="H35" s="43"/>
      <c r="I35" s="43">
        <v>2</v>
      </c>
      <c r="J35" s="44">
        <v>7</v>
      </c>
      <c r="K35" s="45" t="str">
        <f t="shared" ref="K35:N36" si="10">IF(E35&lt;&gt;"",$Q35+$R35+$S35,"")</f>
        <v/>
      </c>
      <c r="L35" s="46" t="str">
        <f t="shared" si="10"/>
        <v/>
      </c>
      <c r="M35" s="46" t="str">
        <f t="shared" si="10"/>
        <v/>
      </c>
      <c r="N35" s="46" t="str">
        <f t="shared" si="10"/>
        <v/>
      </c>
      <c r="O35" s="46">
        <v>2</v>
      </c>
      <c r="P35" s="83">
        <v>6</v>
      </c>
      <c r="Q35" s="69"/>
      <c r="R35" s="18"/>
      <c r="S35" s="18"/>
      <c r="T35" s="18"/>
      <c r="U35" s="84"/>
      <c r="V35" s="70"/>
      <c r="W35" s="19"/>
      <c r="X35" s="20"/>
      <c r="Y35" s="63"/>
    </row>
    <row r="36" spans="1:25" ht="15.95" customHeight="1" thickBot="1" x14ac:dyDescent="0.25">
      <c r="A36" s="279" t="s">
        <v>15</v>
      </c>
      <c r="B36" s="85"/>
      <c r="C36" s="444"/>
      <c r="D36" s="477" t="s">
        <v>14</v>
      </c>
      <c r="E36" s="54"/>
      <c r="F36" s="23"/>
      <c r="G36" s="23"/>
      <c r="H36" s="23"/>
      <c r="I36" s="23"/>
      <c r="J36" s="55"/>
      <c r="K36" s="56" t="str">
        <f t="shared" si="10"/>
        <v/>
      </c>
      <c r="L36" s="57" t="str">
        <f t="shared" si="10"/>
        <v/>
      </c>
      <c r="M36" s="57" t="str">
        <f t="shared" si="10"/>
        <v/>
      </c>
      <c r="N36" s="57" t="str">
        <f t="shared" si="10"/>
        <v/>
      </c>
      <c r="O36" s="57" t="str">
        <f>IF(I36&lt;&gt;"",$Q36+$R36+$S36,"")</f>
        <v/>
      </c>
      <c r="P36" s="86" t="str">
        <f>IF(J36&lt;&gt;"",$Q36+$R36+$S36,"")</f>
        <v/>
      </c>
      <c r="Q36" s="69">
        <v>0</v>
      </c>
      <c r="R36" s="18">
        <v>4</v>
      </c>
      <c r="S36" s="18">
        <v>0</v>
      </c>
      <c r="T36" s="18" t="s">
        <v>16</v>
      </c>
      <c r="U36" s="84">
        <v>0</v>
      </c>
      <c r="V36" s="87"/>
      <c r="W36" s="88"/>
      <c r="X36" s="89"/>
      <c r="Y36" s="65"/>
    </row>
    <row r="37" spans="1:25" ht="15.95" customHeight="1" thickBot="1" x14ac:dyDescent="0.25">
      <c r="A37" s="280" t="s">
        <v>17</v>
      </c>
      <c r="B37" s="59"/>
      <c r="C37" s="433"/>
      <c r="D37" s="478"/>
      <c r="E37" s="90"/>
      <c r="F37" s="91"/>
      <c r="G37" s="91"/>
      <c r="H37" s="91"/>
      <c r="I37" s="91"/>
      <c r="J37" s="92"/>
      <c r="K37" s="60"/>
      <c r="L37" s="60"/>
      <c r="M37" s="60"/>
      <c r="N37" s="60"/>
      <c r="O37" s="60"/>
      <c r="P37" s="60"/>
      <c r="Q37" s="93"/>
      <c r="R37" s="94"/>
      <c r="S37" s="94"/>
      <c r="T37" s="94"/>
      <c r="U37" s="95"/>
      <c r="V37" s="96"/>
      <c r="W37" s="97"/>
      <c r="X37" s="98"/>
      <c r="Y37" s="99"/>
    </row>
    <row r="38" spans="1:25" ht="15.95" customHeight="1" thickBot="1" x14ac:dyDescent="0.25">
      <c r="A38" s="100" t="s">
        <v>18</v>
      </c>
      <c r="B38" s="101"/>
      <c r="C38" s="445"/>
      <c r="D38" s="479" t="s">
        <v>163</v>
      </c>
      <c r="E38" s="102"/>
      <c r="F38" s="103"/>
      <c r="G38" s="103"/>
      <c r="H38" s="103">
        <v>0</v>
      </c>
      <c r="I38" s="103">
        <v>0</v>
      </c>
      <c r="J38" s="104"/>
      <c r="K38" s="105" t="str">
        <f>IF(E38&lt;&gt;"",$Q38+$R38+$S38,"")</f>
        <v/>
      </c>
      <c r="L38" s="106" t="str">
        <f>IF(F38&lt;&gt;"",$Q38+$R38+$S38,"")</f>
        <v/>
      </c>
      <c r="M38" s="106" t="str">
        <f>IF(G38&lt;&gt;"",$Q38+$R38+$S38,"")</f>
        <v/>
      </c>
      <c r="N38" s="106"/>
      <c r="O38" s="106"/>
      <c r="P38" s="107" t="str">
        <f>IF(J38&lt;&gt;"",$Q38+$R38+$S38,"")</f>
        <v/>
      </c>
      <c r="Q38" s="108">
        <v>0</v>
      </c>
      <c r="R38" s="37">
        <v>2</v>
      </c>
      <c r="S38" s="37">
        <v>0</v>
      </c>
      <c r="T38" s="37" t="s">
        <v>16</v>
      </c>
      <c r="U38" s="109">
        <v>0</v>
      </c>
      <c r="V38" s="110"/>
      <c r="W38" s="111"/>
      <c r="X38" s="112"/>
      <c r="Y38" s="81"/>
    </row>
    <row r="39" spans="1:25" ht="15.95" customHeight="1" thickBot="1" x14ac:dyDescent="0.25">
      <c r="A39" s="113" t="s">
        <v>131</v>
      </c>
      <c r="B39" s="113"/>
      <c r="C39" s="446"/>
      <c r="D39" s="446">
        <v>30</v>
      </c>
      <c r="E39" s="114"/>
      <c r="F39" s="114"/>
      <c r="G39" s="114"/>
      <c r="H39" s="114"/>
      <c r="I39" s="114"/>
      <c r="J39" s="115"/>
      <c r="K39" s="116"/>
      <c r="L39" s="60"/>
      <c r="M39" s="60"/>
      <c r="N39" s="60"/>
      <c r="O39" s="60"/>
      <c r="P39" s="60"/>
      <c r="Q39" s="108"/>
      <c r="R39" s="37"/>
      <c r="S39" s="37"/>
      <c r="T39" s="37"/>
      <c r="U39" s="109"/>
      <c r="V39" s="117"/>
      <c r="W39" s="118"/>
      <c r="X39" s="119"/>
      <c r="Y39" s="41"/>
    </row>
    <row r="40" spans="1:25" ht="15.95" customHeight="1" thickBot="1" x14ac:dyDescent="0.25">
      <c r="A40" s="120" t="s">
        <v>132</v>
      </c>
      <c r="B40" s="121"/>
      <c r="C40" s="447"/>
      <c r="D40" s="446"/>
      <c r="E40" s="102">
        <v>30</v>
      </c>
      <c r="F40" s="103">
        <f>SUM(F4:F39)</f>
        <v>30</v>
      </c>
      <c r="G40" s="103">
        <f>SUM(G4:G39)</f>
        <v>31</v>
      </c>
      <c r="H40" s="103">
        <f>SUM(H4:H39)</f>
        <v>31</v>
      </c>
      <c r="I40" s="103">
        <f>SUM(I4:I39)</f>
        <v>8</v>
      </c>
      <c r="J40" s="122">
        <f>SUM(J4:J39)</f>
        <v>20</v>
      </c>
      <c r="K40" s="105">
        <v>27</v>
      </c>
      <c r="L40" s="106">
        <f t="shared" ref="L40:M40" si="11">SUM(L4:L39)</f>
        <v>27</v>
      </c>
      <c r="M40" s="106">
        <f t="shared" si="11"/>
        <v>21</v>
      </c>
      <c r="N40" s="106">
        <f>SUM(N4:N39)</f>
        <v>25</v>
      </c>
      <c r="O40" s="106">
        <f>SUM(O4:O39)</f>
        <v>7</v>
      </c>
      <c r="P40" s="107">
        <f>SUM(P4:P39)</f>
        <v>18</v>
      </c>
      <c r="Q40" s="108">
        <f>SUM(Q5:Q39)</f>
        <v>57</v>
      </c>
      <c r="R40" s="37">
        <f>SUM(R5:R39)</f>
        <v>46</v>
      </c>
      <c r="S40" s="37">
        <f>SUM(S5:S39)</f>
        <v>20</v>
      </c>
      <c r="T40" s="37"/>
      <c r="U40" s="109">
        <f>SUM(E40:J40)</f>
        <v>150</v>
      </c>
      <c r="V40" s="117"/>
      <c r="W40" s="118"/>
      <c r="X40" s="119"/>
      <c r="Y40" s="41"/>
    </row>
    <row r="41" spans="1:25" ht="15.95" customHeight="1" thickBot="1" x14ac:dyDescent="0.25">
      <c r="A41" s="281" t="s">
        <v>130</v>
      </c>
      <c r="B41" s="124"/>
      <c r="C41" s="448"/>
      <c r="D41" s="480"/>
      <c r="E41" s="497" t="s">
        <v>118</v>
      </c>
      <c r="F41" s="125" t="s">
        <v>114</v>
      </c>
      <c r="G41" s="125" t="s">
        <v>154</v>
      </c>
      <c r="H41" s="125" t="s">
        <v>115</v>
      </c>
      <c r="I41" s="126" t="s">
        <v>117</v>
      </c>
      <c r="J41" s="126" t="s">
        <v>117</v>
      </c>
      <c r="K41" s="127"/>
      <c r="L41" s="128"/>
      <c r="M41" s="128"/>
      <c r="N41" s="128"/>
      <c r="O41" s="128"/>
      <c r="P41" s="128"/>
      <c r="Q41" s="129"/>
      <c r="R41" s="130"/>
      <c r="S41" s="130"/>
      <c r="T41" s="130"/>
      <c r="U41" s="131"/>
      <c r="V41" s="132"/>
      <c r="W41" s="133"/>
      <c r="X41" s="134"/>
      <c r="Y41" s="99"/>
    </row>
    <row r="42" spans="1:25" ht="15.95" customHeight="1" thickBot="1" x14ac:dyDescent="0.25">
      <c r="A42" s="593"/>
      <c r="B42" s="593"/>
      <c r="C42" s="593"/>
      <c r="D42" s="593"/>
      <c r="E42" s="593"/>
      <c r="F42" s="593"/>
      <c r="G42" s="593"/>
      <c r="H42" s="593"/>
      <c r="I42" s="593"/>
      <c r="J42" s="593"/>
      <c r="K42" s="593"/>
      <c r="L42" s="593"/>
      <c r="M42" s="593"/>
      <c r="N42" s="593"/>
      <c r="O42" s="593"/>
      <c r="P42" s="593"/>
      <c r="Q42" s="593"/>
      <c r="R42" s="593"/>
      <c r="S42" s="593"/>
      <c r="T42" s="593"/>
      <c r="U42" s="593"/>
      <c r="V42" s="593"/>
      <c r="W42" s="593"/>
      <c r="X42" s="593"/>
      <c r="Y42" s="593"/>
    </row>
    <row r="43" spans="1:25" ht="15.95" customHeight="1" thickBot="1" x14ac:dyDescent="0.25">
      <c r="A43" s="214" t="s">
        <v>125</v>
      </c>
      <c r="B43" s="215"/>
      <c r="C43" s="449"/>
      <c r="D43" s="481">
        <v>30</v>
      </c>
      <c r="E43" s="32"/>
      <c r="F43" s="33"/>
      <c r="G43" s="33"/>
      <c r="H43" s="33"/>
      <c r="I43" s="33"/>
      <c r="J43" s="34"/>
      <c r="K43" s="76"/>
      <c r="L43" s="76"/>
      <c r="M43" s="76"/>
      <c r="N43" s="76"/>
      <c r="O43" s="76"/>
      <c r="P43" s="76"/>
      <c r="Q43" s="216"/>
      <c r="R43" s="200"/>
      <c r="S43" s="200"/>
      <c r="T43" s="200"/>
      <c r="U43" s="172"/>
      <c r="V43" s="80"/>
      <c r="W43" s="39"/>
      <c r="X43" s="40"/>
      <c r="Y43" s="135"/>
    </row>
    <row r="44" spans="1:25" ht="15.95" customHeight="1" thickBot="1" x14ac:dyDescent="0.25">
      <c r="A44" s="74" t="s">
        <v>19</v>
      </c>
      <c r="B44" s="340"/>
      <c r="C44" s="450"/>
      <c r="D44" s="450"/>
      <c r="E44" s="103"/>
      <c r="F44" s="103"/>
      <c r="G44" s="103"/>
      <c r="H44" s="103"/>
      <c r="I44" s="103"/>
      <c r="J44" s="103"/>
      <c r="K44" s="106"/>
      <c r="L44" s="106"/>
      <c r="M44" s="106"/>
      <c r="N44" s="106"/>
      <c r="O44" s="106"/>
      <c r="P44" s="106"/>
      <c r="Q44" s="338"/>
      <c r="R44" s="338"/>
      <c r="S44" s="338"/>
      <c r="T44" s="338"/>
      <c r="U44" s="339"/>
      <c r="V44" s="80"/>
      <c r="W44" s="39"/>
      <c r="X44" s="40"/>
      <c r="Y44" s="139"/>
    </row>
    <row r="45" spans="1:25" ht="15.95" customHeight="1" x14ac:dyDescent="0.2">
      <c r="A45" s="321" t="s">
        <v>174</v>
      </c>
      <c r="B45" s="393" t="s">
        <v>171</v>
      </c>
      <c r="C45" s="445" t="s">
        <v>50</v>
      </c>
      <c r="D45" s="482" t="s">
        <v>9</v>
      </c>
      <c r="E45" s="158"/>
      <c r="F45" s="159"/>
      <c r="G45" s="159"/>
      <c r="H45" s="159"/>
      <c r="I45" s="159">
        <v>4</v>
      </c>
      <c r="J45" s="176"/>
      <c r="K45" s="45"/>
      <c r="L45" s="46"/>
      <c r="M45" s="46"/>
      <c r="N45" s="46"/>
      <c r="O45" s="46">
        <v>4</v>
      </c>
      <c r="P45" s="47"/>
      <c r="Q45" s="504">
        <v>4</v>
      </c>
      <c r="R45" s="311">
        <v>0</v>
      </c>
      <c r="S45" s="311">
        <v>0</v>
      </c>
      <c r="T45" s="311" t="s">
        <v>10</v>
      </c>
      <c r="U45" s="312">
        <f t="shared" ref="U45:U46" si="12">SUM(E45:J45)</f>
        <v>4</v>
      </c>
      <c r="V45" s="70" t="s">
        <v>92</v>
      </c>
      <c r="W45" s="19"/>
      <c r="X45" s="20"/>
      <c r="Y45" s="21"/>
    </row>
    <row r="46" spans="1:25" ht="15.95" customHeight="1" x14ac:dyDescent="0.2">
      <c r="A46" s="285" t="s">
        <v>175</v>
      </c>
      <c r="B46" s="342" t="s">
        <v>57</v>
      </c>
      <c r="C46" s="428" t="s">
        <v>49</v>
      </c>
      <c r="D46" s="476" t="s">
        <v>9</v>
      </c>
      <c r="E46" s="144"/>
      <c r="F46" s="145"/>
      <c r="G46" s="145"/>
      <c r="H46" s="145"/>
      <c r="I46" s="145">
        <v>4</v>
      </c>
      <c r="J46" s="146"/>
      <c r="K46" s="51" t="str">
        <f t="shared" ref="K46:P50" si="13">IF(E46&lt;&gt;"",$Q46+$R46+$S46,"")</f>
        <v/>
      </c>
      <c r="L46" s="52" t="str">
        <f t="shared" si="13"/>
        <v/>
      </c>
      <c r="M46" s="52" t="str">
        <f t="shared" si="13"/>
        <v/>
      </c>
      <c r="N46" s="52" t="str">
        <f t="shared" si="13"/>
        <v/>
      </c>
      <c r="O46" s="52">
        <f t="shared" si="13"/>
        <v>4</v>
      </c>
      <c r="P46" s="53" t="str">
        <f t="shared" si="13"/>
        <v/>
      </c>
      <c r="Q46" s="505">
        <v>4</v>
      </c>
      <c r="R46" s="314">
        <v>0</v>
      </c>
      <c r="S46" s="314">
        <v>0</v>
      </c>
      <c r="T46" s="314" t="s">
        <v>10</v>
      </c>
      <c r="U46" s="315">
        <f t="shared" si="12"/>
        <v>4</v>
      </c>
      <c r="V46" s="70" t="s">
        <v>93</v>
      </c>
      <c r="W46" s="19"/>
      <c r="X46" s="20"/>
      <c r="Y46" s="21"/>
    </row>
    <row r="47" spans="1:25" ht="15.95" customHeight="1" x14ac:dyDescent="0.2">
      <c r="A47" s="286" t="s">
        <v>151</v>
      </c>
      <c r="B47" s="342" t="s">
        <v>48</v>
      </c>
      <c r="C47" s="428" t="s">
        <v>75</v>
      </c>
      <c r="D47" s="476" t="s">
        <v>9</v>
      </c>
      <c r="E47" s="144"/>
      <c r="F47" s="145"/>
      <c r="G47" s="145"/>
      <c r="H47" s="145"/>
      <c r="I47" s="145">
        <v>2</v>
      </c>
      <c r="J47" s="146"/>
      <c r="K47" s="51" t="str">
        <f t="shared" si="13"/>
        <v/>
      </c>
      <c r="L47" s="52" t="str">
        <f t="shared" si="13"/>
        <v/>
      </c>
      <c r="M47" s="52"/>
      <c r="N47" s="52" t="str">
        <f t="shared" si="13"/>
        <v/>
      </c>
      <c r="O47" s="52">
        <v>2</v>
      </c>
      <c r="P47" s="53" t="str">
        <f>IF(J47&lt;&gt;"",$Q47+$R47+$S47,"")</f>
        <v/>
      </c>
      <c r="Q47" s="505">
        <v>2</v>
      </c>
      <c r="R47" s="314">
        <v>0</v>
      </c>
      <c r="S47" s="314">
        <v>0</v>
      </c>
      <c r="T47" s="314" t="s">
        <v>11</v>
      </c>
      <c r="U47" s="315">
        <f t="shared" ref="U47" si="14">SUM(E47:J47)</f>
        <v>2</v>
      </c>
      <c r="V47" s="168" t="s">
        <v>89</v>
      </c>
      <c r="W47" s="27"/>
      <c r="X47" s="28"/>
      <c r="Y47" s="29"/>
    </row>
    <row r="48" spans="1:25" s="292" customFormat="1" ht="15.95" customHeight="1" x14ac:dyDescent="0.2">
      <c r="A48" s="285" t="s">
        <v>109</v>
      </c>
      <c r="B48" s="342" t="s">
        <v>110</v>
      </c>
      <c r="C48" s="428" t="s">
        <v>74</v>
      </c>
      <c r="D48" s="476" t="s">
        <v>9</v>
      </c>
      <c r="E48" s="144"/>
      <c r="F48" s="145"/>
      <c r="G48" s="145"/>
      <c r="H48" s="145"/>
      <c r="I48" s="145">
        <v>2</v>
      </c>
      <c r="J48" s="146"/>
      <c r="K48" s="51"/>
      <c r="L48" s="52"/>
      <c r="M48" s="52"/>
      <c r="N48" s="52"/>
      <c r="O48" s="52">
        <v>0</v>
      </c>
      <c r="P48" s="53"/>
      <c r="Q48" s="505">
        <v>0</v>
      </c>
      <c r="R48" s="314">
        <v>0</v>
      </c>
      <c r="S48" s="314">
        <v>0</v>
      </c>
      <c r="T48" s="314" t="s">
        <v>11</v>
      </c>
      <c r="U48" s="315">
        <f t="shared" ref="U48" si="15">SUM(E48:J48)</f>
        <v>2</v>
      </c>
      <c r="V48" s="336"/>
      <c r="W48" s="302"/>
      <c r="X48" s="302"/>
      <c r="Y48" s="21"/>
    </row>
    <row r="49" spans="1:25" s="292" customFormat="1" ht="15.95" customHeight="1" thickBot="1" x14ac:dyDescent="0.25">
      <c r="A49" s="544" t="s">
        <v>179</v>
      </c>
      <c r="B49" s="419" t="s">
        <v>66</v>
      </c>
      <c r="C49" s="451" t="s">
        <v>51</v>
      </c>
      <c r="D49" s="483" t="s">
        <v>9</v>
      </c>
      <c r="E49" s="498"/>
      <c r="F49" s="148"/>
      <c r="G49" s="148"/>
      <c r="H49" s="148"/>
      <c r="I49" s="148"/>
      <c r="J49" s="149">
        <v>4</v>
      </c>
      <c r="K49" s="56"/>
      <c r="L49" s="57"/>
      <c r="M49" s="57"/>
      <c r="N49" s="57"/>
      <c r="O49" s="57"/>
      <c r="P49" s="58">
        <v>4</v>
      </c>
      <c r="Q49" s="506">
        <v>2</v>
      </c>
      <c r="R49" s="507">
        <v>2</v>
      </c>
      <c r="S49" s="507">
        <v>0</v>
      </c>
      <c r="T49" s="507" t="s">
        <v>10</v>
      </c>
      <c r="U49" s="508">
        <f t="shared" ref="U49" si="16">SUM(E49:J49)</f>
        <v>4</v>
      </c>
      <c r="V49" s="305" t="s">
        <v>162</v>
      </c>
      <c r="W49" s="303" t="s">
        <v>85</v>
      </c>
      <c r="X49" s="302"/>
      <c r="Y49" s="21"/>
    </row>
    <row r="50" spans="1:25" s="292" customFormat="1" ht="15.95" customHeight="1" thickBot="1" x14ac:dyDescent="0.25">
      <c r="A50" s="545" t="s">
        <v>204</v>
      </c>
      <c r="B50" s="420"/>
      <c r="C50" s="429"/>
      <c r="D50" s="483" t="s">
        <v>22</v>
      </c>
      <c r="E50" s="498"/>
      <c r="F50" s="148"/>
      <c r="G50" s="148"/>
      <c r="H50" s="148"/>
      <c r="I50" s="148">
        <v>8</v>
      </c>
      <c r="J50" s="149">
        <v>6</v>
      </c>
      <c r="K50" s="56" t="str">
        <f t="shared" si="13"/>
        <v/>
      </c>
      <c r="L50" s="57" t="str">
        <f t="shared" si="13"/>
        <v/>
      </c>
      <c r="M50" s="57" t="str">
        <f t="shared" si="13"/>
        <v/>
      </c>
      <c r="N50" s="57" t="str">
        <f t="shared" si="13"/>
        <v/>
      </c>
      <c r="O50" s="57">
        <v>8</v>
      </c>
      <c r="P50" s="58">
        <v>6</v>
      </c>
      <c r="Q50" s="506"/>
      <c r="R50" s="507"/>
      <c r="S50" s="507"/>
      <c r="T50" s="507"/>
      <c r="U50" s="508">
        <v>14</v>
      </c>
      <c r="V50" s="557"/>
      <c r="W50" s="558"/>
      <c r="X50" s="348"/>
      <c r="Y50" s="349"/>
    </row>
    <row r="51" spans="1:25" ht="15.95" customHeight="1" thickBot="1" x14ac:dyDescent="0.25">
      <c r="A51" s="341" t="s">
        <v>21</v>
      </c>
      <c r="B51" s="337"/>
      <c r="C51" s="452"/>
      <c r="D51" s="484"/>
      <c r="E51" s="343"/>
      <c r="F51" s="344"/>
      <c r="G51" s="344"/>
      <c r="H51" s="344"/>
      <c r="I51" s="344"/>
      <c r="J51" s="345"/>
      <c r="K51" s="127"/>
      <c r="L51" s="128"/>
      <c r="M51" s="128"/>
      <c r="N51" s="128"/>
      <c r="O51" s="128"/>
      <c r="P51" s="347"/>
      <c r="Q51" s="509"/>
      <c r="R51" s="510"/>
      <c r="S51" s="510"/>
      <c r="T51" s="510"/>
      <c r="U51" s="511"/>
      <c r="V51" s="346"/>
      <c r="W51" s="207"/>
      <c r="X51" s="208"/>
      <c r="Y51" s="81"/>
    </row>
    <row r="52" spans="1:25" s="292" customFormat="1" ht="15.95" customHeight="1" x14ac:dyDescent="0.2">
      <c r="A52" s="321" t="s">
        <v>192</v>
      </c>
      <c r="B52" s="101" t="s">
        <v>112</v>
      </c>
      <c r="C52" s="445" t="s">
        <v>52</v>
      </c>
      <c r="D52" s="485" t="s">
        <v>22</v>
      </c>
      <c r="E52" s="158"/>
      <c r="F52" s="159"/>
      <c r="G52" s="159"/>
      <c r="H52" s="159"/>
      <c r="I52" s="159">
        <v>4</v>
      </c>
      <c r="J52" s="176"/>
      <c r="K52" s="380"/>
      <c r="L52" s="46"/>
      <c r="M52" s="46"/>
      <c r="N52" s="46"/>
      <c r="O52" s="46">
        <v>4</v>
      </c>
      <c r="P52" s="83"/>
      <c r="Q52" s="310">
        <v>2</v>
      </c>
      <c r="R52" s="311">
        <v>2</v>
      </c>
      <c r="S52" s="311">
        <v>0</v>
      </c>
      <c r="T52" s="311" t="s">
        <v>10</v>
      </c>
      <c r="U52" s="312">
        <f>SUM(E52:J52)</f>
        <v>4</v>
      </c>
      <c r="V52" s="324" t="s">
        <v>95</v>
      </c>
      <c r="W52" s="322"/>
      <c r="X52" s="581"/>
      <c r="Y52" s="568"/>
    </row>
    <row r="53" spans="1:25" s="292" customFormat="1" ht="15.95" customHeight="1" x14ac:dyDescent="0.2">
      <c r="A53" s="197" t="s">
        <v>176</v>
      </c>
      <c r="B53" s="201" t="s">
        <v>216</v>
      </c>
      <c r="C53" s="428" t="s">
        <v>50</v>
      </c>
      <c r="D53" s="486" t="s">
        <v>22</v>
      </c>
      <c r="E53" s="144"/>
      <c r="F53" s="145"/>
      <c r="G53" s="145"/>
      <c r="H53" s="145"/>
      <c r="I53" s="145">
        <v>3</v>
      </c>
      <c r="J53" s="146"/>
      <c r="K53" s="298"/>
      <c r="L53" s="52"/>
      <c r="M53" s="52"/>
      <c r="N53" s="52"/>
      <c r="O53" s="52">
        <v>2</v>
      </c>
      <c r="P53" s="162"/>
      <c r="Q53" s="313">
        <v>2</v>
      </c>
      <c r="R53" s="314">
        <v>0</v>
      </c>
      <c r="S53" s="314">
        <v>0</v>
      </c>
      <c r="T53" s="314" t="s">
        <v>11</v>
      </c>
      <c r="U53" s="315">
        <v>3</v>
      </c>
      <c r="V53" s="336"/>
      <c r="W53" s="302"/>
      <c r="X53" s="582"/>
      <c r="Y53" s="569"/>
    </row>
    <row r="54" spans="1:25" s="292" customFormat="1" ht="15.95" customHeight="1" x14ac:dyDescent="0.2">
      <c r="A54" s="197" t="s">
        <v>177</v>
      </c>
      <c r="B54" s="201" t="s">
        <v>217</v>
      </c>
      <c r="C54" s="428" t="s">
        <v>50</v>
      </c>
      <c r="D54" s="486" t="s">
        <v>22</v>
      </c>
      <c r="E54" s="144"/>
      <c r="F54" s="145"/>
      <c r="G54" s="145"/>
      <c r="H54" s="145"/>
      <c r="I54" s="145">
        <v>3</v>
      </c>
      <c r="J54" s="146"/>
      <c r="K54" s="298"/>
      <c r="L54" s="52"/>
      <c r="M54" s="52"/>
      <c r="N54" s="52"/>
      <c r="O54" s="52">
        <v>2</v>
      </c>
      <c r="P54" s="162"/>
      <c r="Q54" s="313">
        <v>2</v>
      </c>
      <c r="R54" s="314">
        <v>0</v>
      </c>
      <c r="S54" s="314">
        <v>0</v>
      </c>
      <c r="T54" s="314" t="s">
        <v>11</v>
      </c>
      <c r="U54" s="315">
        <v>3</v>
      </c>
      <c r="V54" s="336"/>
      <c r="W54" s="302"/>
      <c r="X54" s="582"/>
      <c r="Y54" s="569"/>
    </row>
    <row r="55" spans="1:25" s="292" customFormat="1" ht="15.95" customHeight="1" x14ac:dyDescent="0.2">
      <c r="A55" s="197" t="s">
        <v>191</v>
      </c>
      <c r="B55" s="421" t="s">
        <v>193</v>
      </c>
      <c r="C55" s="428" t="s">
        <v>49</v>
      </c>
      <c r="D55" s="486" t="s">
        <v>22</v>
      </c>
      <c r="E55" s="144"/>
      <c r="F55" s="145"/>
      <c r="G55" s="145"/>
      <c r="H55" s="145"/>
      <c r="I55" s="145">
        <v>2</v>
      </c>
      <c r="J55" s="146"/>
      <c r="K55" s="298"/>
      <c r="L55" s="52"/>
      <c r="M55" s="52"/>
      <c r="N55" s="52"/>
      <c r="O55" s="52">
        <v>2</v>
      </c>
      <c r="P55" s="162"/>
      <c r="Q55" s="313">
        <v>2</v>
      </c>
      <c r="R55" s="314">
        <v>0</v>
      </c>
      <c r="S55" s="314">
        <v>0</v>
      </c>
      <c r="T55" s="314" t="s">
        <v>10</v>
      </c>
      <c r="U55" s="315">
        <v>2</v>
      </c>
      <c r="V55" s="336"/>
      <c r="W55" s="302"/>
      <c r="X55" s="582"/>
      <c r="Y55" s="569"/>
    </row>
    <row r="56" spans="1:25" s="292" customFormat="1" ht="15.95" customHeight="1" x14ac:dyDescent="0.2">
      <c r="A56" s="197" t="s">
        <v>190</v>
      </c>
      <c r="B56" s="421" t="s">
        <v>194</v>
      </c>
      <c r="C56" s="428" t="s">
        <v>49</v>
      </c>
      <c r="D56" s="486" t="s">
        <v>22</v>
      </c>
      <c r="E56" s="144"/>
      <c r="F56" s="145"/>
      <c r="G56" s="145"/>
      <c r="H56" s="145"/>
      <c r="I56" s="145">
        <v>2</v>
      </c>
      <c r="J56" s="146"/>
      <c r="K56" s="298"/>
      <c r="L56" s="52"/>
      <c r="M56" s="52"/>
      <c r="N56" s="52"/>
      <c r="O56" s="52">
        <v>2</v>
      </c>
      <c r="P56" s="162"/>
      <c r="Q56" s="313">
        <v>2</v>
      </c>
      <c r="R56" s="314">
        <v>0</v>
      </c>
      <c r="S56" s="314">
        <v>0</v>
      </c>
      <c r="T56" s="314" t="s">
        <v>10</v>
      </c>
      <c r="U56" s="315">
        <v>2</v>
      </c>
      <c r="V56" s="336"/>
      <c r="W56" s="302"/>
      <c r="X56" s="582"/>
      <c r="Y56" s="569"/>
    </row>
    <row r="57" spans="1:25" s="292" customFormat="1" ht="15.95" customHeight="1" x14ac:dyDescent="0.2">
      <c r="A57" s="197" t="s">
        <v>189</v>
      </c>
      <c r="B57" s="421" t="s">
        <v>195</v>
      </c>
      <c r="C57" s="428" t="s">
        <v>49</v>
      </c>
      <c r="D57" s="486" t="s">
        <v>22</v>
      </c>
      <c r="E57" s="144"/>
      <c r="F57" s="145"/>
      <c r="G57" s="145"/>
      <c r="H57" s="145"/>
      <c r="I57" s="145">
        <v>2</v>
      </c>
      <c r="J57" s="146"/>
      <c r="K57" s="298"/>
      <c r="L57" s="52"/>
      <c r="M57" s="52"/>
      <c r="N57" s="52"/>
      <c r="O57" s="52">
        <v>2</v>
      </c>
      <c r="P57" s="162"/>
      <c r="Q57" s="313">
        <v>2</v>
      </c>
      <c r="R57" s="314">
        <v>0</v>
      </c>
      <c r="S57" s="314">
        <v>0</v>
      </c>
      <c r="T57" s="314" t="s">
        <v>10</v>
      </c>
      <c r="U57" s="315">
        <v>2</v>
      </c>
      <c r="V57" s="336"/>
      <c r="W57" s="302"/>
      <c r="X57" s="582"/>
      <c r="Y57" s="569"/>
    </row>
    <row r="58" spans="1:25" s="292" customFormat="1" ht="15.95" customHeight="1" x14ac:dyDescent="0.2">
      <c r="A58" s="285" t="s">
        <v>178</v>
      </c>
      <c r="B58" s="143" t="s">
        <v>173</v>
      </c>
      <c r="C58" s="428" t="s">
        <v>50</v>
      </c>
      <c r="D58" s="486" t="s">
        <v>22</v>
      </c>
      <c r="E58" s="144"/>
      <c r="F58" s="145"/>
      <c r="G58" s="145"/>
      <c r="H58" s="145"/>
      <c r="I58" s="145"/>
      <c r="J58" s="146">
        <v>4</v>
      </c>
      <c r="K58" s="298"/>
      <c r="L58" s="52"/>
      <c r="M58" s="52"/>
      <c r="N58" s="52"/>
      <c r="O58" s="52"/>
      <c r="P58" s="162">
        <v>4</v>
      </c>
      <c r="Q58" s="313">
        <v>2</v>
      </c>
      <c r="R58" s="314">
        <v>0</v>
      </c>
      <c r="S58" s="314">
        <v>2</v>
      </c>
      <c r="T58" s="314" t="s">
        <v>11</v>
      </c>
      <c r="U58" s="315">
        <v>4</v>
      </c>
      <c r="V58" s="305" t="s">
        <v>94</v>
      </c>
      <c r="W58" s="303" t="s">
        <v>85</v>
      </c>
      <c r="X58" s="582"/>
      <c r="Y58" s="569"/>
    </row>
    <row r="59" spans="1:25" ht="15.95" customHeight="1" x14ac:dyDescent="0.2">
      <c r="A59" s="285" t="s">
        <v>181</v>
      </c>
      <c r="B59" s="201" t="s">
        <v>63</v>
      </c>
      <c r="C59" s="428" t="s">
        <v>50</v>
      </c>
      <c r="D59" s="486" t="s">
        <v>22</v>
      </c>
      <c r="E59" s="144"/>
      <c r="F59" s="145"/>
      <c r="G59" s="145"/>
      <c r="H59" s="145"/>
      <c r="I59" s="145"/>
      <c r="J59" s="146">
        <v>4</v>
      </c>
      <c r="K59" s="298"/>
      <c r="L59" s="52"/>
      <c r="M59" s="52"/>
      <c r="N59" s="52"/>
      <c r="O59" s="52"/>
      <c r="P59" s="162">
        <v>4</v>
      </c>
      <c r="Q59" s="313">
        <v>2</v>
      </c>
      <c r="R59" s="314">
        <v>2</v>
      </c>
      <c r="S59" s="314">
        <v>0</v>
      </c>
      <c r="T59" s="314" t="s">
        <v>10</v>
      </c>
      <c r="U59" s="315">
        <f t="shared" ref="U59:U66" si="17">SUM(E59:J59)</f>
        <v>4</v>
      </c>
      <c r="V59" s="305" t="s">
        <v>94</v>
      </c>
      <c r="W59" s="303" t="s">
        <v>92</v>
      </c>
      <c r="X59" s="583"/>
      <c r="Y59" s="570"/>
    </row>
    <row r="60" spans="1:25" s="284" customFormat="1" ht="15.95" customHeight="1" x14ac:dyDescent="0.2">
      <c r="A60" s="285" t="s">
        <v>180</v>
      </c>
      <c r="B60" s="201" t="s">
        <v>184</v>
      </c>
      <c r="C60" s="428" t="s">
        <v>49</v>
      </c>
      <c r="D60" s="486" t="s">
        <v>22</v>
      </c>
      <c r="E60" s="306"/>
      <c r="F60" s="307"/>
      <c r="G60" s="307"/>
      <c r="H60" s="307"/>
      <c r="I60" s="307"/>
      <c r="J60" s="146">
        <v>2</v>
      </c>
      <c r="K60" s="308"/>
      <c r="L60" s="309"/>
      <c r="M60" s="309"/>
      <c r="N60" s="309"/>
      <c r="O60" s="309"/>
      <c r="P60" s="162">
        <v>2</v>
      </c>
      <c r="Q60" s="313">
        <v>2</v>
      </c>
      <c r="R60" s="314">
        <v>0</v>
      </c>
      <c r="S60" s="314">
        <v>0</v>
      </c>
      <c r="T60" s="314" t="s">
        <v>10</v>
      </c>
      <c r="U60" s="315">
        <v>2</v>
      </c>
      <c r="V60" s="305" t="s">
        <v>83</v>
      </c>
      <c r="W60" s="320"/>
      <c r="X60" s="584"/>
      <c r="Y60" s="571"/>
    </row>
    <row r="61" spans="1:25" s="358" customFormat="1" ht="15.95" customHeight="1" x14ac:dyDescent="0.2">
      <c r="A61" s="285" t="s">
        <v>200</v>
      </c>
      <c r="B61" s="201" t="s">
        <v>172</v>
      </c>
      <c r="C61" s="428" t="s">
        <v>50</v>
      </c>
      <c r="D61" s="486" t="s">
        <v>22</v>
      </c>
      <c r="E61" s="144"/>
      <c r="F61" s="145"/>
      <c r="G61" s="145"/>
      <c r="H61" s="145"/>
      <c r="I61" s="145"/>
      <c r="J61" s="146">
        <v>2</v>
      </c>
      <c r="K61" s="298"/>
      <c r="L61" s="52"/>
      <c r="M61" s="52"/>
      <c r="N61" s="52"/>
      <c r="O61" s="52"/>
      <c r="P61" s="162">
        <v>1</v>
      </c>
      <c r="Q61" s="313">
        <v>0</v>
      </c>
      <c r="R61" s="314">
        <v>0</v>
      </c>
      <c r="S61" s="314">
        <v>1</v>
      </c>
      <c r="T61" s="314" t="s">
        <v>11</v>
      </c>
      <c r="U61" s="315">
        <f t="shared" ref="U61" si="18">SUM(E61:J61)</f>
        <v>2</v>
      </c>
      <c r="V61" s="305" t="s">
        <v>86</v>
      </c>
      <c r="W61" s="303" t="s">
        <v>94</v>
      </c>
      <c r="X61" s="585"/>
      <c r="Y61" s="572"/>
    </row>
    <row r="62" spans="1:25" s="361" customFormat="1" ht="15.95" customHeight="1" x14ac:dyDescent="0.2">
      <c r="A62" s="285" t="s">
        <v>107</v>
      </c>
      <c r="B62" s="201" t="s">
        <v>108</v>
      </c>
      <c r="C62" s="428" t="s">
        <v>53</v>
      </c>
      <c r="D62" s="486" t="s">
        <v>22</v>
      </c>
      <c r="E62" s="144"/>
      <c r="F62" s="145"/>
      <c r="G62" s="145"/>
      <c r="H62" s="145"/>
      <c r="I62" s="145"/>
      <c r="J62" s="146">
        <v>2</v>
      </c>
      <c r="K62" s="298"/>
      <c r="L62" s="52"/>
      <c r="M62" s="52"/>
      <c r="N62" s="52"/>
      <c r="O62" s="52"/>
      <c r="P62" s="162">
        <v>2</v>
      </c>
      <c r="Q62" s="313">
        <v>2</v>
      </c>
      <c r="R62" s="314">
        <v>0</v>
      </c>
      <c r="S62" s="314">
        <v>0</v>
      </c>
      <c r="T62" s="314" t="s">
        <v>10</v>
      </c>
      <c r="U62" s="315">
        <f t="shared" si="17"/>
        <v>2</v>
      </c>
      <c r="V62" s="305" t="s">
        <v>94</v>
      </c>
      <c r="W62" s="303" t="s">
        <v>89</v>
      </c>
      <c r="X62" s="586"/>
      <c r="Y62" s="573"/>
    </row>
    <row r="63" spans="1:25" s="292" customFormat="1" ht="15.95" customHeight="1" x14ac:dyDescent="0.2">
      <c r="A63" s="285" t="s">
        <v>29</v>
      </c>
      <c r="B63" s="201" t="s">
        <v>113</v>
      </c>
      <c r="C63" s="428" t="s">
        <v>52</v>
      </c>
      <c r="D63" s="486" t="s">
        <v>22</v>
      </c>
      <c r="E63" s="144"/>
      <c r="F63" s="145"/>
      <c r="G63" s="145"/>
      <c r="H63" s="145"/>
      <c r="I63" s="145"/>
      <c r="J63" s="146">
        <v>4</v>
      </c>
      <c r="K63" s="298"/>
      <c r="L63" s="52"/>
      <c r="M63" s="52"/>
      <c r="N63" s="52"/>
      <c r="O63" s="52"/>
      <c r="P63" s="162">
        <v>4</v>
      </c>
      <c r="Q63" s="512">
        <v>2</v>
      </c>
      <c r="R63" s="503">
        <v>2</v>
      </c>
      <c r="S63" s="503">
        <v>0</v>
      </c>
      <c r="T63" s="503" t="s">
        <v>10</v>
      </c>
      <c r="U63" s="513">
        <f t="shared" ref="U63" si="19">SUM(E63:J63)</f>
        <v>4</v>
      </c>
      <c r="V63" s="70" t="s">
        <v>95</v>
      </c>
      <c r="W63" s="19"/>
      <c r="X63" s="587"/>
      <c r="Y63" s="574"/>
    </row>
    <row r="64" spans="1:25" ht="15.95" customHeight="1" x14ac:dyDescent="0.2">
      <c r="A64" s="356" t="s">
        <v>127</v>
      </c>
      <c r="B64" s="201" t="s">
        <v>128</v>
      </c>
      <c r="C64" s="428" t="s">
        <v>75</v>
      </c>
      <c r="D64" s="486" t="s">
        <v>22</v>
      </c>
      <c r="E64" s="144"/>
      <c r="F64" s="145"/>
      <c r="G64" s="145"/>
      <c r="H64" s="145"/>
      <c r="I64" s="145"/>
      <c r="J64" s="146">
        <v>2</v>
      </c>
      <c r="K64" s="298"/>
      <c r="L64" s="52"/>
      <c r="M64" s="52"/>
      <c r="N64" s="52"/>
      <c r="O64" s="52"/>
      <c r="P64" s="162">
        <v>2</v>
      </c>
      <c r="Q64" s="313">
        <v>2</v>
      </c>
      <c r="R64" s="314">
        <v>0</v>
      </c>
      <c r="S64" s="314">
        <v>0</v>
      </c>
      <c r="T64" s="314" t="s">
        <v>11</v>
      </c>
      <c r="U64" s="315">
        <f t="shared" si="17"/>
        <v>2</v>
      </c>
      <c r="V64" s="305" t="s">
        <v>129</v>
      </c>
      <c r="W64" s="303"/>
      <c r="X64" s="583"/>
      <c r="Y64" s="570"/>
    </row>
    <row r="65" spans="1:25" ht="15.95" customHeight="1" thickBot="1" x14ac:dyDescent="0.25">
      <c r="A65" s="588" t="s">
        <v>218</v>
      </c>
      <c r="B65" s="410"/>
      <c r="C65" s="429"/>
      <c r="D65" s="487" t="s">
        <v>22</v>
      </c>
      <c r="E65" s="498"/>
      <c r="F65" s="148"/>
      <c r="G65" s="148"/>
      <c r="H65" s="148"/>
      <c r="I65" s="148"/>
      <c r="J65" s="149" t="s">
        <v>220</v>
      </c>
      <c r="K65" s="383"/>
      <c r="L65" s="57"/>
      <c r="M65" s="57"/>
      <c r="N65" s="57"/>
      <c r="O65" s="57"/>
      <c r="P65" s="86" t="s">
        <v>219</v>
      </c>
      <c r="Q65" s="589"/>
      <c r="R65" s="507"/>
      <c r="S65" s="507"/>
      <c r="T65" s="507"/>
      <c r="U65" s="508"/>
      <c r="V65" s="590"/>
      <c r="W65" s="591"/>
      <c r="X65" s="592"/>
      <c r="Y65" s="570"/>
    </row>
    <row r="66" spans="1:25" ht="15.95" customHeight="1" thickBot="1" x14ac:dyDescent="0.25">
      <c r="A66" s="31" t="s">
        <v>24</v>
      </c>
      <c r="B66" s="31"/>
      <c r="C66" s="430"/>
      <c r="D66" s="430"/>
      <c r="E66" s="171">
        <f t="shared" ref="E66:P66" si="20">E40+SUM(E45:E49)+SUM(E50:E50)</f>
        <v>30</v>
      </c>
      <c r="F66" s="171">
        <f t="shared" si="20"/>
        <v>30</v>
      </c>
      <c r="G66" s="171">
        <f t="shared" si="20"/>
        <v>31</v>
      </c>
      <c r="H66" s="171">
        <f t="shared" si="20"/>
        <v>31</v>
      </c>
      <c r="I66" s="171">
        <f t="shared" si="20"/>
        <v>28</v>
      </c>
      <c r="J66" s="171">
        <f t="shared" si="20"/>
        <v>30</v>
      </c>
      <c r="K66" s="171">
        <f t="shared" si="20"/>
        <v>27</v>
      </c>
      <c r="L66" s="171">
        <f t="shared" si="20"/>
        <v>27</v>
      </c>
      <c r="M66" s="171">
        <f t="shared" si="20"/>
        <v>21</v>
      </c>
      <c r="N66" s="171">
        <f t="shared" si="20"/>
        <v>25</v>
      </c>
      <c r="O66" s="171">
        <f t="shared" si="20"/>
        <v>25</v>
      </c>
      <c r="P66" s="171">
        <f t="shared" si="20"/>
        <v>28</v>
      </c>
      <c r="Q66" s="514"/>
      <c r="R66" s="515"/>
      <c r="S66" s="515"/>
      <c r="T66" s="515"/>
      <c r="U66" s="511">
        <f t="shared" si="17"/>
        <v>180</v>
      </c>
      <c r="V66" s="173"/>
      <c r="W66" s="174"/>
      <c r="X66" s="175"/>
      <c r="Y66" s="139"/>
    </row>
    <row r="67" spans="1:25" ht="15.95" customHeight="1" x14ac:dyDescent="0.2">
      <c r="A67" s="123" t="s">
        <v>121</v>
      </c>
      <c r="B67" s="157"/>
      <c r="C67" s="445"/>
      <c r="D67" s="485"/>
      <c r="E67" s="158" t="s">
        <v>118</v>
      </c>
      <c r="F67" s="159" t="s">
        <v>114</v>
      </c>
      <c r="G67" s="159" t="s">
        <v>154</v>
      </c>
      <c r="H67" s="159" t="s">
        <v>115</v>
      </c>
      <c r="I67" s="159" t="s">
        <v>119</v>
      </c>
      <c r="J67" s="176" t="s">
        <v>116</v>
      </c>
      <c r="K67" s="380"/>
      <c r="L67" s="46"/>
      <c r="M67" s="46"/>
      <c r="N67" s="46"/>
      <c r="O67" s="46"/>
      <c r="P67" s="47"/>
      <c r="Q67" s="177"/>
      <c r="R67" s="178"/>
      <c r="S67" s="178"/>
      <c r="T67" s="178"/>
      <c r="U67" s="179"/>
      <c r="V67" s="19"/>
      <c r="W67" s="19"/>
      <c r="X67" s="20"/>
      <c r="Y67" s="21"/>
    </row>
    <row r="68" spans="1:25" ht="15.95" customHeight="1" thickBot="1" x14ac:dyDescent="0.25">
      <c r="A68" s="147" t="s">
        <v>122</v>
      </c>
      <c r="B68" s="169"/>
      <c r="C68" s="429"/>
      <c r="D68" s="487"/>
      <c r="E68" s="498" t="s">
        <v>118</v>
      </c>
      <c r="F68" s="148" t="s">
        <v>114</v>
      </c>
      <c r="G68" s="148" t="s">
        <v>154</v>
      </c>
      <c r="H68" s="148" t="s">
        <v>115</v>
      </c>
      <c r="I68" s="148" t="s">
        <v>201</v>
      </c>
      <c r="J68" s="149" t="s">
        <v>119</v>
      </c>
      <c r="K68" s="389"/>
      <c r="L68" s="181"/>
      <c r="M68" s="181"/>
      <c r="N68" s="181"/>
      <c r="O68" s="181"/>
      <c r="P68" s="244"/>
      <c r="Q68" s="183"/>
      <c r="R68" s="184"/>
      <c r="S68" s="184"/>
      <c r="T68" s="184"/>
      <c r="U68" s="185"/>
      <c r="V68" s="19"/>
      <c r="W68" s="19"/>
      <c r="X68" s="20"/>
      <c r="Y68" s="65"/>
    </row>
    <row r="69" spans="1:25" ht="15.95" customHeight="1" thickBot="1" x14ac:dyDescent="0.25">
      <c r="A69" s="593"/>
      <c r="B69" s="593"/>
      <c r="C69" s="593"/>
      <c r="D69" s="593"/>
      <c r="E69" s="593"/>
      <c r="F69" s="593"/>
      <c r="G69" s="593"/>
      <c r="H69" s="593"/>
      <c r="I69" s="593"/>
      <c r="J69" s="593"/>
      <c r="K69" s="593"/>
      <c r="L69" s="593"/>
      <c r="M69" s="593"/>
      <c r="N69" s="593"/>
      <c r="O69" s="593"/>
      <c r="P69" s="593"/>
      <c r="Q69" s="593"/>
      <c r="R69" s="593"/>
      <c r="S69" s="593"/>
      <c r="T69" s="593"/>
      <c r="U69" s="593"/>
      <c r="V69" s="593"/>
      <c r="W69" s="593"/>
      <c r="X69" s="593"/>
      <c r="Y69" s="593"/>
    </row>
    <row r="70" spans="1:25" ht="15.95" customHeight="1" thickBot="1" x14ac:dyDescent="0.25">
      <c r="A70" s="186" t="s">
        <v>126</v>
      </c>
      <c r="B70" s="187"/>
      <c r="C70" s="453"/>
      <c r="D70" s="488">
        <v>30</v>
      </c>
      <c r="E70" s="32"/>
      <c r="F70" s="33"/>
      <c r="G70" s="33"/>
      <c r="H70" s="33"/>
      <c r="I70" s="33"/>
      <c r="J70" s="34"/>
      <c r="K70" s="75"/>
      <c r="L70" s="76"/>
      <c r="M70" s="76"/>
      <c r="N70" s="76"/>
      <c r="O70" s="76"/>
      <c r="P70" s="188"/>
      <c r="Q70" s="189"/>
      <c r="R70" s="37"/>
      <c r="S70" s="37"/>
      <c r="T70" s="37"/>
      <c r="U70" s="38"/>
      <c r="V70" s="39"/>
      <c r="W70" s="39"/>
      <c r="X70" s="40"/>
      <c r="Y70" s="135"/>
    </row>
    <row r="71" spans="1:25" ht="15.95" customHeight="1" thickBot="1" x14ac:dyDescent="0.25">
      <c r="A71" s="190" t="s">
        <v>55</v>
      </c>
      <c r="B71" s="30"/>
      <c r="C71" s="454"/>
      <c r="D71" s="489">
        <v>30</v>
      </c>
      <c r="E71" s="191"/>
      <c r="F71" s="114"/>
      <c r="G71" s="114"/>
      <c r="H71" s="114"/>
      <c r="I71" s="114"/>
      <c r="J71" s="115"/>
      <c r="K71" s="116"/>
      <c r="L71" s="60"/>
      <c r="M71" s="60"/>
      <c r="N71" s="60"/>
      <c r="O71" s="60"/>
      <c r="P71" s="192"/>
      <c r="Q71" s="189"/>
      <c r="R71" s="37"/>
      <c r="S71" s="37"/>
      <c r="T71" s="37"/>
      <c r="U71" s="38"/>
      <c r="V71" s="39"/>
      <c r="W71" s="39"/>
      <c r="X71" s="40"/>
      <c r="Y71" s="139"/>
    </row>
    <row r="72" spans="1:25" ht="15.95" customHeight="1" thickBot="1" x14ac:dyDescent="0.25">
      <c r="A72" s="193" t="s">
        <v>19</v>
      </c>
      <c r="B72" s="194"/>
      <c r="C72" s="455"/>
      <c r="D72" s="490"/>
      <c r="E72" s="32"/>
      <c r="F72" s="33"/>
      <c r="G72" s="33"/>
      <c r="H72" s="33"/>
      <c r="I72" s="33"/>
      <c r="J72" s="34"/>
      <c r="K72" s="75"/>
      <c r="L72" s="76"/>
      <c r="M72" s="76"/>
      <c r="N72" s="76"/>
      <c r="O72" s="76"/>
      <c r="P72" s="188"/>
      <c r="Q72" s="195"/>
      <c r="R72" s="94"/>
      <c r="S72" s="94"/>
      <c r="T72" s="94"/>
      <c r="U72" s="138"/>
      <c r="V72" s="39"/>
      <c r="W72" s="39"/>
      <c r="X72" s="40"/>
      <c r="Y72" s="139"/>
    </row>
    <row r="73" spans="1:25" ht="15.95" customHeight="1" x14ac:dyDescent="0.2">
      <c r="A73" s="546" t="s">
        <v>141</v>
      </c>
      <c r="B73" s="196" t="s">
        <v>140</v>
      </c>
      <c r="C73" s="427" t="s">
        <v>54</v>
      </c>
      <c r="D73" s="473" t="s">
        <v>9</v>
      </c>
      <c r="E73" s="2"/>
      <c r="F73" s="3"/>
      <c r="G73" s="3"/>
      <c r="H73" s="3"/>
      <c r="I73" s="3">
        <v>6</v>
      </c>
      <c r="J73" s="4"/>
      <c r="K73" s="51" t="str">
        <f>IF(E73&lt;&gt;"",$Q73+$R73+$S73,"")</f>
        <v/>
      </c>
      <c r="L73" s="52" t="str">
        <f>IF(F73&lt;&gt;"",$Q73+$R73+$S73,"")</f>
        <v/>
      </c>
      <c r="M73" s="52" t="str">
        <f>IF(G73&lt;&gt;"",$Q73+$R73+$S73,"")</f>
        <v/>
      </c>
      <c r="N73" s="52" t="str">
        <f>IF(H73&lt;&gt;"",$Q73+$R73+$S73,"")</f>
        <v/>
      </c>
      <c r="O73" s="52">
        <v>5</v>
      </c>
      <c r="P73" s="162" t="str">
        <f>IF(J73&lt;&gt;"",$Q73+$R73+$S73,"")</f>
        <v/>
      </c>
      <c r="Q73" s="310">
        <v>5</v>
      </c>
      <c r="R73" s="311">
        <v>0</v>
      </c>
      <c r="S73" s="311">
        <v>0</v>
      </c>
      <c r="T73" s="311" t="s">
        <v>10</v>
      </c>
      <c r="U73" s="312">
        <f>SUM(E73:J73)</f>
        <v>6</v>
      </c>
      <c r="V73" s="70" t="s">
        <v>90</v>
      </c>
      <c r="W73" s="19"/>
      <c r="X73" s="20"/>
      <c r="Y73" s="21"/>
    </row>
    <row r="74" spans="1:25" ht="15.95" customHeight="1" thickBot="1" x14ac:dyDescent="0.25">
      <c r="A74" s="285" t="s">
        <v>142</v>
      </c>
      <c r="B74" s="143" t="s">
        <v>71</v>
      </c>
      <c r="C74" s="428" t="s">
        <v>54</v>
      </c>
      <c r="D74" s="474" t="s">
        <v>9</v>
      </c>
      <c r="E74" s="14"/>
      <c r="F74" s="15"/>
      <c r="G74" s="15"/>
      <c r="H74" s="15"/>
      <c r="I74" s="15">
        <v>4</v>
      </c>
      <c r="J74" s="16"/>
      <c r="K74" s="51" t="str">
        <f t="shared" ref="K74:P78" si="21">IF(E74&lt;&gt;"",$Q74+$R74+$S74,"")</f>
        <v/>
      </c>
      <c r="L74" s="52" t="str">
        <f t="shared" si="21"/>
        <v/>
      </c>
      <c r="M74" s="52" t="str">
        <f t="shared" si="21"/>
        <v/>
      </c>
      <c r="N74" s="52" t="str">
        <f t="shared" si="21"/>
        <v/>
      </c>
      <c r="O74" s="52">
        <f t="shared" si="21"/>
        <v>4</v>
      </c>
      <c r="P74" s="162" t="str">
        <f t="shared" si="21"/>
        <v/>
      </c>
      <c r="Q74" s="313">
        <v>4</v>
      </c>
      <c r="R74" s="314">
        <v>0</v>
      </c>
      <c r="S74" s="314">
        <v>0</v>
      </c>
      <c r="T74" s="314" t="s">
        <v>10</v>
      </c>
      <c r="U74" s="315">
        <f t="shared" ref="U74:U78" si="22">SUM(E74:J74)</f>
        <v>4</v>
      </c>
      <c r="V74" s="70" t="s">
        <v>90</v>
      </c>
      <c r="W74" s="19"/>
      <c r="X74" s="20"/>
      <c r="Y74" s="21"/>
    </row>
    <row r="75" spans="1:25" ht="15.95" customHeight="1" x14ac:dyDescent="0.2">
      <c r="A75" s="359" t="s">
        <v>77</v>
      </c>
      <c r="B75" s="82" t="s">
        <v>72</v>
      </c>
      <c r="C75" s="458" t="s">
        <v>54</v>
      </c>
      <c r="D75" s="479" t="s">
        <v>9</v>
      </c>
      <c r="E75" s="385"/>
      <c r="F75" s="203"/>
      <c r="G75" s="203"/>
      <c r="H75" s="203"/>
      <c r="I75" s="203">
        <v>4</v>
      </c>
      <c r="J75" s="218"/>
      <c r="K75" s="5" t="str">
        <f>IF(E75&lt;&gt;"",$Q75+$R75+$S75,"")</f>
        <v/>
      </c>
      <c r="L75" s="6" t="str">
        <f t="shared" si="21"/>
        <v/>
      </c>
      <c r="M75" s="6" t="str">
        <f t="shared" si="21"/>
        <v/>
      </c>
      <c r="N75" s="6" t="str">
        <f t="shared" si="21"/>
        <v/>
      </c>
      <c r="O75" s="6">
        <f>IF(I75&lt;&gt;"",$Q75+$R75+$S75,"")</f>
        <v>4</v>
      </c>
      <c r="P75" s="7" t="str">
        <f>IF(J75&lt;&gt;"",$Q75+$R75+$S75,"")</f>
        <v/>
      </c>
      <c r="Q75" s="532">
        <v>3</v>
      </c>
      <c r="R75" s="414">
        <v>0</v>
      </c>
      <c r="S75" s="414">
        <v>1</v>
      </c>
      <c r="T75" s="414" t="s">
        <v>10</v>
      </c>
      <c r="U75" s="513">
        <f t="shared" ref="U75:U76" si="23">SUM(E75:J75)</f>
        <v>4</v>
      </c>
      <c r="V75" s="68" t="s">
        <v>86</v>
      </c>
      <c r="W75" s="10" t="s">
        <v>105</v>
      </c>
      <c r="X75" s="11"/>
      <c r="Y75" s="12"/>
    </row>
    <row r="76" spans="1:25" ht="15.95" customHeight="1" x14ac:dyDescent="0.2">
      <c r="A76" s="49" t="s">
        <v>152</v>
      </c>
      <c r="B76" s="202" t="s">
        <v>153</v>
      </c>
      <c r="C76" s="459" t="s">
        <v>54</v>
      </c>
      <c r="D76" s="491" t="s">
        <v>9</v>
      </c>
      <c r="E76" s="386"/>
      <c r="F76" s="145"/>
      <c r="G76" s="145"/>
      <c r="H76" s="145"/>
      <c r="I76" s="145">
        <v>2</v>
      </c>
      <c r="J76" s="161"/>
      <c r="K76" s="51"/>
      <c r="L76" s="52"/>
      <c r="M76" s="52"/>
      <c r="N76" s="52"/>
      <c r="O76" s="52">
        <v>1</v>
      </c>
      <c r="P76" s="53"/>
      <c r="Q76" s="512">
        <v>0</v>
      </c>
      <c r="R76" s="503">
        <v>1</v>
      </c>
      <c r="S76" s="503">
        <v>0</v>
      </c>
      <c r="T76" s="503" t="s">
        <v>11</v>
      </c>
      <c r="U76" s="533">
        <f t="shared" si="23"/>
        <v>2</v>
      </c>
      <c r="V76" s="70" t="s">
        <v>161</v>
      </c>
      <c r="W76" s="19"/>
      <c r="X76" s="20"/>
      <c r="Y76" s="21"/>
    </row>
    <row r="77" spans="1:25" ht="15.95" customHeight="1" thickBot="1" x14ac:dyDescent="0.25">
      <c r="A77" s="547" t="s">
        <v>143</v>
      </c>
      <c r="B77" s="198" t="s">
        <v>68</v>
      </c>
      <c r="C77" s="456" t="s">
        <v>54</v>
      </c>
      <c r="D77" s="475" t="s">
        <v>9</v>
      </c>
      <c r="E77" s="22"/>
      <c r="F77" s="23"/>
      <c r="G77" s="23"/>
      <c r="H77" s="23"/>
      <c r="I77" s="23"/>
      <c r="J77" s="24">
        <v>4</v>
      </c>
      <c r="K77" s="140" t="str">
        <f t="shared" si="21"/>
        <v/>
      </c>
      <c r="L77" s="141" t="str">
        <f t="shared" si="21"/>
        <v/>
      </c>
      <c r="M77" s="141" t="str">
        <f t="shared" si="21"/>
        <v/>
      </c>
      <c r="N77" s="141" t="str">
        <f t="shared" si="21"/>
        <v/>
      </c>
      <c r="O77" s="141" t="str">
        <f>IF(I77&lt;&gt;"",$Q77+$R77+$S77,"")</f>
        <v/>
      </c>
      <c r="P77" s="384">
        <f>IF(J77&lt;&gt;"",$Q77+$R77+$S77,"")</f>
        <v>4</v>
      </c>
      <c r="Q77" s="516">
        <v>3</v>
      </c>
      <c r="R77" s="517">
        <v>1</v>
      </c>
      <c r="S77" s="517">
        <v>0</v>
      </c>
      <c r="T77" s="517" t="s">
        <v>10</v>
      </c>
      <c r="U77" s="518">
        <f t="shared" si="22"/>
        <v>4</v>
      </c>
      <c r="V77" s="168" t="s">
        <v>90</v>
      </c>
      <c r="W77" s="27" t="s">
        <v>92</v>
      </c>
      <c r="X77" s="28"/>
      <c r="Y77" s="29"/>
    </row>
    <row r="78" spans="1:25" s="292" customFormat="1" ht="15.95" customHeight="1" thickBot="1" x14ac:dyDescent="0.25">
      <c r="A78" s="548" t="s">
        <v>205</v>
      </c>
      <c r="B78" s="422"/>
      <c r="C78" s="448"/>
      <c r="D78" s="446" t="s">
        <v>22</v>
      </c>
      <c r="E78" s="499"/>
      <c r="F78" s="351"/>
      <c r="G78" s="351"/>
      <c r="H78" s="351"/>
      <c r="I78" s="553">
        <v>6</v>
      </c>
      <c r="J78" s="554">
        <v>4</v>
      </c>
      <c r="K78" s="105" t="str">
        <f t="shared" si="21"/>
        <v/>
      </c>
      <c r="L78" s="106" t="str">
        <f t="shared" si="21"/>
        <v/>
      </c>
      <c r="M78" s="106" t="str">
        <f t="shared" si="21"/>
        <v/>
      </c>
      <c r="N78" s="106" t="str">
        <f t="shared" si="21"/>
        <v/>
      </c>
      <c r="O78" s="106">
        <v>6</v>
      </c>
      <c r="P78" s="107">
        <v>4</v>
      </c>
      <c r="Q78" s="519"/>
      <c r="R78" s="520"/>
      <c r="S78" s="520"/>
      <c r="T78" s="520"/>
      <c r="U78" s="521">
        <f t="shared" si="22"/>
        <v>10</v>
      </c>
      <c r="V78" s="388"/>
      <c r="W78" s="353"/>
      <c r="X78" s="354"/>
      <c r="Y78" s="355"/>
    </row>
    <row r="79" spans="1:25" ht="15.95" customHeight="1" thickBot="1" x14ac:dyDescent="0.25">
      <c r="A79" s="299" t="s">
        <v>21</v>
      </c>
      <c r="B79" s="299"/>
      <c r="C79" s="457"/>
      <c r="D79" s="457"/>
      <c r="E79" s="90"/>
      <c r="F79" s="91"/>
      <c r="G79" s="91"/>
      <c r="H79" s="91"/>
      <c r="I79" s="91"/>
      <c r="J79" s="92"/>
      <c r="K79" s="221"/>
      <c r="L79" s="222"/>
      <c r="M79" s="222"/>
      <c r="N79" s="222"/>
      <c r="O79" s="222"/>
      <c r="P79" s="223"/>
      <c r="Q79" s="522"/>
      <c r="R79" s="523"/>
      <c r="S79" s="523"/>
      <c r="T79" s="523"/>
      <c r="U79" s="524"/>
      <c r="V79" s="206"/>
      <c r="W79" s="207"/>
      <c r="X79" s="208"/>
      <c r="Y79" s="355"/>
    </row>
    <row r="80" spans="1:25" s="292" customFormat="1" ht="15.95" customHeight="1" x14ac:dyDescent="0.2">
      <c r="A80" s="321" t="s">
        <v>192</v>
      </c>
      <c r="B80" s="101" t="s">
        <v>112</v>
      </c>
      <c r="C80" s="445" t="s">
        <v>52</v>
      </c>
      <c r="D80" s="485" t="s">
        <v>22</v>
      </c>
      <c r="E80" s="158"/>
      <c r="F80" s="159"/>
      <c r="G80" s="159"/>
      <c r="H80" s="159"/>
      <c r="I80" s="159">
        <v>4</v>
      </c>
      <c r="J80" s="176"/>
      <c r="K80" s="380"/>
      <c r="L80" s="46"/>
      <c r="M80" s="46"/>
      <c r="N80" s="46"/>
      <c r="O80" s="46">
        <v>4</v>
      </c>
      <c r="P80" s="83"/>
      <c r="Q80" s="310">
        <v>2</v>
      </c>
      <c r="R80" s="311">
        <v>2</v>
      </c>
      <c r="S80" s="311">
        <v>0</v>
      </c>
      <c r="T80" s="311" t="s">
        <v>10</v>
      </c>
      <c r="U80" s="312">
        <f>SUM(E80:J80)</f>
        <v>4</v>
      </c>
      <c r="V80" s="324" t="s">
        <v>95</v>
      </c>
      <c r="W80" s="322"/>
      <c r="X80" s="323"/>
      <c r="Y80" s="21"/>
    </row>
    <row r="81" spans="1:25" s="292" customFormat="1" ht="15.95" customHeight="1" x14ac:dyDescent="0.2">
      <c r="A81" s="197" t="s">
        <v>176</v>
      </c>
      <c r="B81" s="201" t="s">
        <v>216</v>
      </c>
      <c r="C81" s="428" t="s">
        <v>50</v>
      </c>
      <c r="D81" s="486" t="s">
        <v>22</v>
      </c>
      <c r="E81" s="144"/>
      <c r="F81" s="145"/>
      <c r="G81" s="145"/>
      <c r="H81" s="145"/>
      <c r="I81" s="145">
        <v>3</v>
      </c>
      <c r="J81" s="146"/>
      <c r="K81" s="298"/>
      <c r="L81" s="52"/>
      <c r="M81" s="52"/>
      <c r="N81" s="52"/>
      <c r="O81" s="52">
        <v>2</v>
      </c>
      <c r="P81" s="162"/>
      <c r="Q81" s="313">
        <v>2</v>
      </c>
      <c r="R81" s="314">
        <v>0</v>
      </c>
      <c r="S81" s="314">
        <v>0</v>
      </c>
      <c r="T81" s="314" t="s">
        <v>11</v>
      </c>
      <c r="U81" s="315">
        <v>3</v>
      </c>
      <c r="V81" s="336"/>
      <c r="W81" s="302"/>
      <c r="X81" s="302"/>
      <c r="Y81" s="291"/>
    </row>
    <row r="82" spans="1:25" s="292" customFormat="1" ht="15.95" customHeight="1" x14ac:dyDescent="0.2">
      <c r="A82" s="197" t="s">
        <v>177</v>
      </c>
      <c r="B82" s="201" t="s">
        <v>217</v>
      </c>
      <c r="C82" s="428" t="s">
        <v>50</v>
      </c>
      <c r="D82" s="486" t="s">
        <v>22</v>
      </c>
      <c r="E82" s="144"/>
      <c r="F82" s="145"/>
      <c r="G82" s="145"/>
      <c r="H82" s="145"/>
      <c r="I82" s="145">
        <v>3</v>
      </c>
      <c r="J82" s="146"/>
      <c r="K82" s="298"/>
      <c r="L82" s="52"/>
      <c r="M82" s="52"/>
      <c r="N82" s="52"/>
      <c r="O82" s="52">
        <v>2</v>
      </c>
      <c r="P82" s="162"/>
      <c r="Q82" s="313">
        <v>2</v>
      </c>
      <c r="R82" s="314">
        <v>0</v>
      </c>
      <c r="S82" s="314">
        <v>0</v>
      </c>
      <c r="T82" s="314" t="s">
        <v>11</v>
      </c>
      <c r="U82" s="315">
        <v>3</v>
      </c>
      <c r="V82" s="336"/>
      <c r="W82" s="302"/>
      <c r="X82" s="302"/>
      <c r="Y82" s="291"/>
    </row>
    <row r="83" spans="1:25" s="292" customFormat="1" ht="15.95" customHeight="1" x14ac:dyDescent="0.2">
      <c r="A83" s="197" t="s">
        <v>191</v>
      </c>
      <c r="B83" s="421" t="s">
        <v>193</v>
      </c>
      <c r="C83" s="428" t="s">
        <v>49</v>
      </c>
      <c r="D83" s="486" t="s">
        <v>22</v>
      </c>
      <c r="E83" s="144"/>
      <c r="F83" s="145"/>
      <c r="G83" s="145"/>
      <c r="H83" s="145"/>
      <c r="I83" s="145">
        <v>2</v>
      </c>
      <c r="J83" s="146"/>
      <c r="K83" s="298"/>
      <c r="L83" s="52"/>
      <c r="M83" s="52"/>
      <c r="N83" s="52"/>
      <c r="O83" s="52">
        <v>2</v>
      </c>
      <c r="P83" s="162"/>
      <c r="Q83" s="313">
        <v>2</v>
      </c>
      <c r="R83" s="314">
        <v>0</v>
      </c>
      <c r="S83" s="314">
        <v>0</v>
      </c>
      <c r="T83" s="314" t="s">
        <v>10</v>
      </c>
      <c r="U83" s="315">
        <v>2</v>
      </c>
      <c r="V83" s="336"/>
      <c r="W83" s="302"/>
      <c r="X83" s="302"/>
      <c r="Y83" s="291"/>
    </row>
    <row r="84" spans="1:25" s="292" customFormat="1" ht="15.95" customHeight="1" x14ac:dyDescent="0.2">
      <c r="A84" s="197" t="s">
        <v>190</v>
      </c>
      <c r="B84" s="421" t="s">
        <v>194</v>
      </c>
      <c r="C84" s="428" t="s">
        <v>49</v>
      </c>
      <c r="D84" s="486" t="s">
        <v>22</v>
      </c>
      <c r="E84" s="144"/>
      <c r="F84" s="145"/>
      <c r="G84" s="145"/>
      <c r="H84" s="145"/>
      <c r="I84" s="145">
        <v>2</v>
      </c>
      <c r="J84" s="146"/>
      <c r="K84" s="298"/>
      <c r="L84" s="52"/>
      <c r="M84" s="52"/>
      <c r="N84" s="52"/>
      <c r="O84" s="52">
        <v>2</v>
      </c>
      <c r="P84" s="162"/>
      <c r="Q84" s="313">
        <v>2</v>
      </c>
      <c r="R84" s="314">
        <v>0</v>
      </c>
      <c r="S84" s="314">
        <v>0</v>
      </c>
      <c r="T84" s="314" t="s">
        <v>10</v>
      </c>
      <c r="U84" s="315">
        <v>2</v>
      </c>
      <c r="V84" s="336"/>
      <c r="W84" s="302"/>
      <c r="X84" s="302"/>
      <c r="Y84" s="291"/>
    </row>
    <row r="85" spans="1:25" s="292" customFormat="1" ht="15.95" customHeight="1" x14ac:dyDescent="0.2">
      <c r="A85" s="197" t="s">
        <v>189</v>
      </c>
      <c r="B85" s="421" t="s">
        <v>195</v>
      </c>
      <c r="C85" s="428" t="s">
        <v>49</v>
      </c>
      <c r="D85" s="486" t="s">
        <v>22</v>
      </c>
      <c r="E85" s="144"/>
      <c r="F85" s="145"/>
      <c r="G85" s="145"/>
      <c r="H85" s="145"/>
      <c r="I85" s="145">
        <v>2</v>
      </c>
      <c r="J85" s="146"/>
      <c r="K85" s="298"/>
      <c r="L85" s="52"/>
      <c r="M85" s="52"/>
      <c r="N85" s="52"/>
      <c r="O85" s="52">
        <v>2</v>
      </c>
      <c r="P85" s="162"/>
      <c r="Q85" s="313">
        <v>2</v>
      </c>
      <c r="R85" s="314">
        <v>0</v>
      </c>
      <c r="S85" s="314">
        <v>0</v>
      </c>
      <c r="T85" s="314" t="s">
        <v>10</v>
      </c>
      <c r="U85" s="315">
        <v>2</v>
      </c>
      <c r="V85" s="336"/>
      <c r="W85" s="302"/>
      <c r="X85" s="302"/>
      <c r="Y85" s="291"/>
    </row>
    <row r="86" spans="1:25" s="292" customFormat="1" ht="15.95" customHeight="1" x14ac:dyDescent="0.2">
      <c r="A86" s="197" t="s">
        <v>178</v>
      </c>
      <c r="B86" s="143" t="s">
        <v>173</v>
      </c>
      <c r="C86" s="428" t="s">
        <v>50</v>
      </c>
      <c r="D86" s="486" t="s">
        <v>22</v>
      </c>
      <c r="E86" s="144"/>
      <c r="F86" s="145"/>
      <c r="G86" s="145"/>
      <c r="H86" s="145"/>
      <c r="I86" s="145"/>
      <c r="J86" s="146">
        <v>4</v>
      </c>
      <c r="K86" s="298"/>
      <c r="L86" s="52"/>
      <c r="M86" s="52"/>
      <c r="N86" s="52"/>
      <c r="O86" s="52"/>
      <c r="P86" s="162">
        <v>4</v>
      </c>
      <c r="Q86" s="313">
        <v>2</v>
      </c>
      <c r="R86" s="314">
        <v>0</v>
      </c>
      <c r="S86" s="314">
        <v>2</v>
      </c>
      <c r="T86" s="314" t="s">
        <v>11</v>
      </c>
      <c r="U86" s="315">
        <v>4</v>
      </c>
      <c r="V86" s="305" t="s">
        <v>94</v>
      </c>
      <c r="W86" s="303" t="s">
        <v>85</v>
      </c>
      <c r="X86" s="302"/>
      <c r="Y86" s="291"/>
    </row>
    <row r="87" spans="1:25" ht="15.95" customHeight="1" x14ac:dyDescent="0.2">
      <c r="A87" s="285" t="s">
        <v>181</v>
      </c>
      <c r="B87" s="201" t="s">
        <v>63</v>
      </c>
      <c r="C87" s="428" t="s">
        <v>50</v>
      </c>
      <c r="D87" s="486" t="s">
        <v>22</v>
      </c>
      <c r="E87" s="144"/>
      <c r="F87" s="145"/>
      <c r="G87" s="145"/>
      <c r="H87" s="145"/>
      <c r="I87" s="145"/>
      <c r="J87" s="146">
        <v>4</v>
      </c>
      <c r="K87" s="298"/>
      <c r="L87" s="52"/>
      <c r="M87" s="52"/>
      <c r="N87" s="52"/>
      <c r="O87" s="52"/>
      <c r="P87" s="162">
        <v>4</v>
      </c>
      <c r="Q87" s="313">
        <v>2</v>
      </c>
      <c r="R87" s="314">
        <v>2</v>
      </c>
      <c r="S87" s="314">
        <v>0</v>
      </c>
      <c r="T87" s="314" t="s">
        <v>10</v>
      </c>
      <c r="U87" s="315">
        <f t="shared" ref="U87" si="24">SUM(E87:J87)</f>
        <v>4</v>
      </c>
      <c r="V87" s="305" t="s">
        <v>94</v>
      </c>
      <c r="W87" s="303" t="s">
        <v>92</v>
      </c>
      <c r="X87" s="303"/>
      <c r="Y87" s="291"/>
    </row>
    <row r="88" spans="1:25" s="284" customFormat="1" ht="15.95" customHeight="1" x14ac:dyDescent="0.2">
      <c r="A88" s="285" t="s">
        <v>180</v>
      </c>
      <c r="B88" s="201" t="s">
        <v>184</v>
      </c>
      <c r="C88" s="428" t="s">
        <v>49</v>
      </c>
      <c r="D88" s="486" t="s">
        <v>22</v>
      </c>
      <c r="E88" s="306"/>
      <c r="F88" s="307"/>
      <c r="G88" s="307"/>
      <c r="H88" s="307"/>
      <c r="I88" s="307"/>
      <c r="J88" s="146">
        <v>2</v>
      </c>
      <c r="K88" s="308"/>
      <c r="L88" s="309"/>
      <c r="M88" s="309"/>
      <c r="N88" s="309"/>
      <c r="O88" s="309"/>
      <c r="P88" s="162">
        <v>2</v>
      </c>
      <c r="Q88" s="313">
        <v>2</v>
      </c>
      <c r="R88" s="314">
        <v>0</v>
      </c>
      <c r="S88" s="314">
        <v>0</v>
      </c>
      <c r="T88" s="314" t="s">
        <v>10</v>
      </c>
      <c r="U88" s="315">
        <v>2</v>
      </c>
      <c r="V88" s="305" t="s">
        <v>83</v>
      </c>
      <c r="W88" s="320"/>
      <c r="X88" s="297"/>
      <c r="Y88" s="291"/>
    </row>
    <row r="89" spans="1:25" s="358" customFormat="1" ht="15.95" customHeight="1" x14ac:dyDescent="0.2">
      <c r="A89" s="285" t="s">
        <v>200</v>
      </c>
      <c r="B89" s="201" t="s">
        <v>172</v>
      </c>
      <c r="C89" s="428" t="s">
        <v>50</v>
      </c>
      <c r="D89" s="486" t="s">
        <v>22</v>
      </c>
      <c r="E89" s="144"/>
      <c r="F89" s="145"/>
      <c r="G89" s="145"/>
      <c r="H89" s="145"/>
      <c r="I89" s="145"/>
      <c r="J89" s="146">
        <v>2</v>
      </c>
      <c r="K89" s="298"/>
      <c r="L89" s="52"/>
      <c r="M89" s="52"/>
      <c r="N89" s="52"/>
      <c r="O89" s="52"/>
      <c r="P89" s="162">
        <v>1</v>
      </c>
      <c r="Q89" s="313">
        <v>0</v>
      </c>
      <c r="R89" s="314">
        <v>0</v>
      </c>
      <c r="S89" s="314">
        <v>1</v>
      </c>
      <c r="T89" s="314" t="s">
        <v>11</v>
      </c>
      <c r="U89" s="315">
        <f t="shared" ref="U89:U92" si="25">SUM(E89:J89)</f>
        <v>2</v>
      </c>
      <c r="V89" s="305" t="s">
        <v>86</v>
      </c>
      <c r="W89" s="303" t="s">
        <v>94</v>
      </c>
      <c r="X89" s="357"/>
      <c r="Y89" s="291"/>
    </row>
    <row r="90" spans="1:25" s="361" customFormat="1" ht="15.95" customHeight="1" x14ac:dyDescent="0.2">
      <c r="A90" s="285" t="s">
        <v>107</v>
      </c>
      <c r="B90" s="201" t="s">
        <v>108</v>
      </c>
      <c r="C90" s="428" t="s">
        <v>53</v>
      </c>
      <c r="D90" s="486" t="s">
        <v>22</v>
      </c>
      <c r="E90" s="144"/>
      <c r="F90" s="145"/>
      <c r="G90" s="145"/>
      <c r="H90" s="145"/>
      <c r="I90" s="145"/>
      <c r="J90" s="146">
        <v>2</v>
      </c>
      <c r="K90" s="298"/>
      <c r="L90" s="52"/>
      <c r="M90" s="52"/>
      <c r="N90" s="52"/>
      <c r="O90" s="52"/>
      <c r="P90" s="162">
        <v>2</v>
      </c>
      <c r="Q90" s="313">
        <v>2</v>
      </c>
      <c r="R90" s="314">
        <v>0</v>
      </c>
      <c r="S90" s="314">
        <v>0</v>
      </c>
      <c r="T90" s="314" t="s">
        <v>10</v>
      </c>
      <c r="U90" s="315">
        <f t="shared" si="25"/>
        <v>2</v>
      </c>
      <c r="V90" s="305" t="s">
        <v>94</v>
      </c>
      <c r="W90" s="303" t="s">
        <v>89</v>
      </c>
      <c r="X90" s="360"/>
      <c r="Y90" s="291"/>
    </row>
    <row r="91" spans="1:25" s="292" customFormat="1" ht="15.95" customHeight="1" x14ac:dyDescent="0.2">
      <c r="A91" s="285" t="s">
        <v>29</v>
      </c>
      <c r="B91" s="201" t="s">
        <v>113</v>
      </c>
      <c r="C91" s="428" t="s">
        <v>52</v>
      </c>
      <c r="D91" s="486" t="s">
        <v>22</v>
      </c>
      <c r="E91" s="144"/>
      <c r="F91" s="145"/>
      <c r="G91" s="145"/>
      <c r="H91" s="145"/>
      <c r="I91" s="145"/>
      <c r="J91" s="146">
        <v>4</v>
      </c>
      <c r="K91" s="298"/>
      <c r="L91" s="52"/>
      <c r="M91" s="52"/>
      <c r="N91" s="52"/>
      <c r="O91" s="52"/>
      <c r="P91" s="162">
        <v>4</v>
      </c>
      <c r="Q91" s="512">
        <v>2</v>
      </c>
      <c r="R91" s="503">
        <v>2</v>
      </c>
      <c r="S91" s="503">
        <v>0</v>
      </c>
      <c r="T91" s="503" t="s">
        <v>10</v>
      </c>
      <c r="U91" s="513">
        <f t="shared" si="25"/>
        <v>4</v>
      </c>
      <c r="V91" s="70" t="s">
        <v>95</v>
      </c>
      <c r="W91" s="19"/>
      <c r="X91" s="290"/>
      <c r="Y91" s="291"/>
    </row>
    <row r="92" spans="1:25" ht="15.95" customHeight="1" x14ac:dyDescent="0.2">
      <c r="A92" s="356" t="s">
        <v>127</v>
      </c>
      <c r="B92" s="201" t="s">
        <v>128</v>
      </c>
      <c r="C92" s="428" t="s">
        <v>75</v>
      </c>
      <c r="D92" s="486" t="s">
        <v>22</v>
      </c>
      <c r="E92" s="144"/>
      <c r="F92" s="145"/>
      <c r="G92" s="145"/>
      <c r="H92" s="145"/>
      <c r="I92" s="145"/>
      <c r="J92" s="146">
        <v>2</v>
      </c>
      <c r="K92" s="298"/>
      <c r="L92" s="52"/>
      <c r="M92" s="52"/>
      <c r="N92" s="52"/>
      <c r="O92" s="52"/>
      <c r="P92" s="162">
        <v>2</v>
      </c>
      <c r="Q92" s="313">
        <v>2</v>
      </c>
      <c r="R92" s="314">
        <v>0</v>
      </c>
      <c r="S92" s="314">
        <v>0</v>
      </c>
      <c r="T92" s="314" t="s">
        <v>11</v>
      </c>
      <c r="U92" s="315">
        <f t="shared" si="25"/>
        <v>2</v>
      </c>
      <c r="V92" s="305" t="s">
        <v>129</v>
      </c>
      <c r="W92" s="303"/>
      <c r="X92" s="303"/>
      <c r="Y92" s="291"/>
    </row>
    <row r="93" spans="1:25" ht="15.95" customHeight="1" thickBot="1" x14ac:dyDescent="0.25">
      <c r="A93" s="559" t="s">
        <v>218</v>
      </c>
      <c r="B93" s="423"/>
      <c r="C93" s="456"/>
      <c r="D93" s="560" t="s">
        <v>22</v>
      </c>
      <c r="E93" s="561"/>
      <c r="F93" s="167"/>
      <c r="G93" s="167"/>
      <c r="H93" s="167"/>
      <c r="I93" s="167"/>
      <c r="J93" s="562" t="s">
        <v>220</v>
      </c>
      <c r="K93" s="381"/>
      <c r="L93" s="141"/>
      <c r="M93" s="141"/>
      <c r="N93" s="141"/>
      <c r="O93" s="141"/>
      <c r="P93" s="384" t="s">
        <v>219</v>
      </c>
      <c r="Q93" s="516"/>
      <c r="R93" s="517"/>
      <c r="S93" s="517"/>
      <c r="T93" s="517"/>
      <c r="U93" s="518"/>
      <c r="V93" s="563"/>
      <c r="W93" s="564"/>
      <c r="X93" s="564"/>
      <c r="Y93" s="29"/>
    </row>
    <row r="94" spans="1:25" ht="15.95" customHeight="1" thickBot="1" x14ac:dyDescent="0.25">
      <c r="A94" s="214" t="s">
        <v>24</v>
      </c>
      <c r="B94" s="215"/>
      <c r="C94" s="449"/>
      <c r="D94" s="449"/>
      <c r="E94" s="362">
        <f>E40+SUM(E73:E78)</f>
        <v>30</v>
      </c>
      <c r="F94" s="326">
        <f>F40+SUM(F73:F78)</f>
        <v>30</v>
      </c>
      <c r="G94" s="326">
        <f>G40+SUM(G73:G78)</f>
        <v>31</v>
      </c>
      <c r="H94" s="326">
        <f>H40+SUM(H73:H78)</f>
        <v>31</v>
      </c>
      <c r="I94" s="326">
        <v>30</v>
      </c>
      <c r="J94" s="363">
        <v>28</v>
      </c>
      <c r="K94" s="364">
        <f>K40+SUM(K73:K78)</f>
        <v>27</v>
      </c>
      <c r="L94" s="364">
        <f>L40+SUM(L73:L78)</f>
        <v>27</v>
      </c>
      <c r="M94" s="364">
        <f>M40+SUM(M73:M78)</f>
        <v>21</v>
      </c>
      <c r="N94" s="364">
        <f>N40+SUM(N73:N78)</f>
        <v>25</v>
      </c>
      <c r="O94" s="364">
        <v>27</v>
      </c>
      <c r="P94" s="364">
        <v>26</v>
      </c>
      <c r="Q94" s="525"/>
      <c r="R94" s="526"/>
      <c r="S94" s="526"/>
      <c r="T94" s="526"/>
      <c r="U94" s="527">
        <f t="shared" ref="U94" si="26">SUM(E94:J94)</f>
        <v>180</v>
      </c>
      <c r="V94" s="565"/>
      <c r="W94" s="566"/>
      <c r="X94" s="567"/>
      <c r="Y94" s="355"/>
    </row>
    <row r="95" spans="1:25" ht="15.95" customHeight="1" x14ac:dyDescent="0.2">
      <c r="A95" s="123" t="s">
        <v>121</v>
      </c>
      <c r="B95" s="157"/>
      <c r="C95" s="445"/>
      <c r="D95" s="485"/>
      <c r="E95" s="158" t="s">
        <v>118</v>
      </c>
      <c r="F95" s="159" t="s">
        <v>114</v>
      </c>
      <c r="G95" s="224" t="s">
        <v>154</v>
      </c>
      <c r="H95" s="159" t="s">
        <v>115</v>
      </c>
      <c r="I95" s="159" t="s">
        <v>120</v>
      </c>
      <c r="J95" s="160" t="s">
        <v>116</v>
      </c>
      <c r="K95" s="45"/>
      <c r="L95" s="46"/>
      <c r="M95" s="46"/>
      <c r="N95" s="46"/>
      <c r="O95" s="46"/>
      <c r="P95" s="83"/>
      <c r="Q95" s="310"/>
      <c r="R95" s="311"/>
      <c r="S95" s="311"/>
      <c r="T95" s="311"/>
      <c r="U95" s="528"/>
      <c r="V95" s="206"/>
      <c r="W95" s="207"/>
      <c r="X95" s="208"/>
      <c r="Y95" s="81"/>
    </row>
    <row r="96" spans="1:25" ht="15.95" customHeight="1" thickBot="1" x14ac:dyDescent="0.25">
      <c r="A96" s="147" t="s">
        <v>122</v>
      </c>
      <c r="B96" s="169"/>
      <c r="C96" s="429"/>
      <c r="D96" s="487"/>
      <c r="E96" s="498" t="s">
        <v>118</v>
      </c>
      <c r="F96" s="148" t="s">
        <v>114</v>
      </c>
      <c r="G96" s="148" t="s">
        <v>154</v>
      </c>
      <c r="H96" s="148" t="s">
        <v>115</v>
      </c>
      <c r="I96" s="148" t="s">
        <v>158</v>
      </c>
      <c r="J96" s="170" t="s">
        <v>119</v>
      </c>
      <c r="K96" s="180"/>
      <c r="L96" s="181"/>
      <c r="M96" s="181"/>
      <c r="N96" s="181"/>
      <c r="O96" s="181"/>
      <c r="P96" s="182"/>
      <c r="Q96" s="529"/>
      <c r="R96" s="530"/>
      <c r="S96" s="530"/>
      <c r="T96" s="530"/>
      <c r="U96" s="531"/>
      <c r="V96" s="210"/>
      <c r="W96" s="211"/>
      <c r="X96" s="212"/>
      <c r="Y96" s="213"/>
    </row>
    <row r="97" spans="1:25" ht="15.95" customHeight="1" thickBot="1" x14ac:dyDescent="0.25">
      <c r="A97" s="603"/>
      <c r="B97" s="603"/>
      <c r="C97" s="603"/>
      <c r="D97" s="603"/>
      <c r="E97" s="603"/>
      <c r="F97" s="603"/>
      <c r="G97" s="603"/>
      <c r="H97" s="603"/>
      <c r="I97" s="603"/>
      <c r="J97" s="603"/>
      <c r="K97" s="603"/>
      <c r="L97" s="603"/>
      <c r="M97" s="603"/>
      <c r="N97" s="603"/>
      <c r="O97" s="603"/>
      <c r="P97" s="603"/>
      <c r="Q97" s="603"/>
      <c r="R97" s="603"/>
      <c r="S97" s="603"/>
      <c r="T97" s="603"/>
      <c r="U97" s="603"/>
      <c r="V97" s="603"/>
      <c r="W97" s="603"/>
      <c r="X97" s="603"/>
      <c r="Y97" s="603"/>
    </row>
    <row r="98" spans="1:25" ht="15.95" customHeight="1" thickBot="1" x14ac:dyDescent="0.25">
      <c r="A98" s="59" t="s">
        <v>30</v>
      </c>
      <c r="B98" s="59"/>
      <c r="C98" s="433"/>
      <c r="D98" s="478">
        <v>30</v>
      </c>
      <c r="E98" s="90"/>
      <c r="F98" s="91"/>
      <c r="G98" s="91"/>
      <c r="H98" s="91"/>
      <c r="I98" s="91"/>
      <c r="J98" s="92"/>
      <c r="K98" s="35"/>
      <c r="L98" s="35"/>
      <c r="M98" s="35"/>
      <c r="N98" s="35"/>
      <c r="O98" s="35"/>
      <c r="P98" s="35"/>
      <c r="Q98" s="137"/>
      <c r="R98" s="94"/>
      <c r="S98" s="94"/>
      <c r="T98" s="94"/>
      <c r="U98" s="138"/>
      <c r="V98" s="97"/>
      <c r="W98" s="97"/>
      <c r="X98" s="98"/>
      <c r="Y98" s="81"/>
    </row>
    <row r="99" spans="1:25" ht="15.95" customHeight="1" thickBot="1" x14ac:dyDescent="0.25">
      <c r="A99" s="214" t="s">
        <v>19</v>
      </c>
      <c r="B99" s="215"/>
      <c r="C99" s="449"/>
      <c r="D99" s="492"/>
      <c r="E99" s="32"/>
      <c r="F99" s="33"/>
      <c r="G99" s="33"/>
      <c r="H99" s="33"/>
      <c r="I99" s="33"/>
      <c r="J99" s="34"/>
      <c r="K99" s="76"/>
      <c r="L99" s="76"/>
      <c r="M99" s="76"/>
      <c r="N99" s="76"/>
      <c r="O99" s="76"/>
      <c r="P99" s="76"/>
      <c r="Q99" s="216"/>
      <c r="R99" s="200"/>
      <c r="S99" s="200"/>
      <c r="T99" s="200"/>
      <c r="U99" s="217"/>
      <c r="V99" s="155"/>
      <c r="W99" s="155"/>
      <c r="X99" s="156"/>
      <c r="Y99" s="41"/>
    </row>
    <row r="100" spans="1:25" ht="15.95" customHeight="1" x14ac:dyDescent="0.2">
      <c r="A100" s="359" t="s">
        <v>77</v>
      </c>
      <c r="B100" s="82" t="s">
        <v>72</v>
      </c>
      <c r="C100" s="458" t="s">
        <v>54</v>
      </c>
      <c r="D100" s="479" t="s">
        <v>9</v>
      </c>
      <c r="E100" s="385"/>
      <c r="F100" s="203"/>
      <c r="G100" s="203"/>
      <c r="H100" s="203"/>
      <c r="I100" s="203">
        <v>4</v>
      </c>
      <c r="J100" s="218"/>
      <c r="K100" s="5" t="str">
        <f>IF(E100&lt;&gt;"",$Q100+$R100+$S100,"")</f>
        <v/>
      </c>
      <c r="L100" s="6" t="str">
        <f t="shared" ref="L100:N106" si="27">IF(F100&lt;&gt;"",$Q100+$R100+$S100,"")</f>
        <v/>
      </c>
      <c r="M100" s="6" t="str">
        <f t="shared" si="27"/>
        <v/>
      </c>
      <c r="N100" s="6" t="str">
        <f t="shared" si="27"/>
        <v/>
      </c>
      <c r="O100" s="6">
        <f>IF(I100&lt;&gt;"",$Q100+$R100+$S100,"")</f>
        <v>4</v>
      </c>
      <c r="P100" s="7" t="str">
        <f>IF(J100&lt;&gt;"",$Q100+$R100+$S100,"")</f>
        <v/>
      </c>
      <c r="Q100" s="532">
        <v>3</v>
      </c>
      <c r="R100" s="414">
        <v>0</v>
      </c>
      <c r="S100" s="414">
        <v>1</v>
      </c>
      <c r="T100" s="414" t="s">
        <v>10</v>
      </c>
      <c r="U100" s="513">
        <f t="shared" ref="U100:U106" si="28">SUM(E100:J100)</f>
        <v>4</v>
      </c>
      <c r="V100" s="68" t="s">
        <v>86</v>
      </c>
      <c r="W100" s="10" t="s">
        <v>105</v>
      </c>
      <c r="X100" s="11"/>
      <c r="Y100" s="12"/>
    </row>
    <row r="101" spans="1:25" ht="15.95" customHeight="1" x14ac:dyDescent="0.2">
      <c r="A101" s="49" t="s">
        <v>152</v>
      </c>
      <c r="B101" s="202" t="s">
        <v>153</v>
      </c>
      <c r="C101" s="459" t="s">
        <v>54</v>
      </c>
      <c r="D101" s="491" t="s">
        <v>9</v>
      </c>
      <c r="E101" s="386"/>
      <c r="F101" s="145"/>
      <c r="G101" s="145"/>
      <c r="H101" s="145"/>
      <c r="I101" s="145">
        <v>2</v>
      </c>
      <c r="J101" s="161"/>
      <c r="K101" s="51"/>
      <c r="L101" s="52"/>
      <c r="M101" s="52"/>
      <c r="N101" s="52"/>
      <c r="O101" s="52">
        <v>1</v>
      </c>
      <c r="P101" s="53"/>
      <c r="Q101" s="512">
        <v>0</v>
      </c>
      <c r="R101" s="503">
        <v>1</v>
      </c>
      <c r="S101" s="503">
        <v>0</v>
      </c>
      <c r="T101" s="503" t="s">
        <v>11</v>
      </c>
      <c r="U101" s="533">
        <f t="shared" si="28"/>
        <v>2</v>
      </c>
      <c r="V101" s="70" t="s">
        <v>161</v>
      </c>
      <c r="W101" s="19"/>
      <c r="X101" s="20"/>
      <c r="Y101" s="21"/>
    </row>
    <row r="102" spans="1:25" ht="15.95" customHeight="1" x14ac:dyDescent="0.2">
      <c r="A102" s="219" t="s">
        <v>25</v>
      </c>
      <c r="B102" s="85" t="s">
        <v>185</v>
      </c>
      <c r="C102" s="460" t="s">
        <v>186</v>
      </c>
      <c r="D102" s="491" t="s">
        <v>9</v>
      </c>
      <c r="E102" s="387"/>
      <c r="F102" s="167"/>
      <c r="G102" s="167"/>
      <c r="H102" s="167"/>
      <c r="I102" s="167">
        <v>4</v>
      </c>
      <c r="J102" s="220"/>
      <c r="K102" s="140" t="str">
        <f>IF(E102&lt;&gt;"",$Q102+$R102+$S102,"")</f>
        <v/>
      </c>
      <c r="L102" s="141" t="str">
        <f t="shared" ref="L102" si="29">IF(F102&lt;&gt;"",$Q102+$R102+$S102,"")</f>
        <v/>
      </c>
      <c r="M102" s="141" t="str">
        <f t="shared" ref="M102" si="30">IF(G102&lt;&gt;"",$Q102+$R102+$S102,"")</f>
        <v/>
      </c>
      <c r="N102" s="141" t="str">
        <f t="shared" ref="N102" si="31">IF(H102&lt;&gt;"",$Q102+$R102+$S102,"")</f>
        <v/>
      </c>
      <c r="O102" s="141">
        <f>IF(I102&lt;&gt;"",$Q102+$R102+$S102,"")</f>
        <v>4</v>
      </c>
      <c r="P102" s="142" t="str">
        <f>IF(J102&lt;&gt;"",$Q102+$R102+$S102,"")</f>
        <v/>
      </c>
      <c r="Q102" s="534">
        <v>2</v>
      </c>
      <c r="R102" s="535">
        <v>2</v>
      </c>
      <c r="S102" s="535">
        <v>0</v>
      </c>
      <c r="T102" s="535" t="s">
        <v>10</v>
      </c>
      <c r="U102" s="513">
        <f t="shared" ref="U102" si="32">SUM(E102:J102)</f>
        <v>4</v>
      </c>
      <c r="V102" s="70" t="s">
        <v>104</v>
      </c>
      <c r="W102" s="19"/>
      <c r="X102" s="20"/>
      <c r="Y102" s="21"/>
    </row>
    <row r="103" spans="1:25" s="292" customFormat="1" ht="15.95" customHeight="1" x14ac:dyDescent="0.2">
      <c r="A103" s="551" t="s">
        <v>109</v>
      </c>
      <c r="B103" s="201" t="s">
        <v>37</v>
      </c>
      <c r="C103" s="461" t="s">
        <v>74</v>
      </c>
      <c r="D103" s="491" t="s">
        <v>9</v>
      </c>
      <c r="E103" s="386"/>
      <c r="F103" s="282"/>
      <c r="G103" s="282"/>
      <c r="H103" s="282"/>
      <c r="I103" s="145">
        <v>2</v>
      </c>
      <c r="J103" s="161"/>
      <c r="K103" s="51"/>
      <c r="L103" s="52"/>
      <c r="M103" s="52"/>
      <c r="N103" s="52"/>
      <c r="O103" s="52">
        <v>0</v>
      </c>
      <c r="P103" s="53"/>
      <c r="Q103" s="512">
        <v>0</v>
      </c>
      <c r="R103" s="503">
        <v>0</v>
      </c>
      <c r="S103" s="503">
        <v>0</v>
      </c>
      <c r="T103" s="503" t="s">
        <v>11</v>
      </c>
      <c r="U103" s="513">
        <f t="shared" ref="U103" si="33">SUM(E103:J103)</f>
        <v>2</v>
      </c>
      <c r="V103" s="335"/>
      <c r="W103" s="334"/>
      <c r="X103" s="290"/>
      <c r="Y103" s="291"/>
    </row>
    <row r="104" spans="1:25" ht="15.95" customHeight="1" x14ac:dyDescent="0.2">
      <c r="A104" s="550" t="s">
        <v>76</v>
      </c>
      <c r="B104" s="202" t="s">
        <v>73</v>
      </c>
      <c r="C104" s="459" t="s">
        <v>54</v>
      </c>
      <c r="D104" s="491" t="s">
        <v>9</v>
      </c>
      <c r="E104" s="386"/>
      <c r="F104" s="145"/>
      <c r="G104" s="145"/>
      <c r="H104" s="145"/>
      <c r="I104" s="145"/>
      <c r="J104" s="161">
        <v>2</v>
      </c>
      <c r="K104" s="51" t="str">
        <f>IF(E104&lt;&gt;"",$Q104+$R104+$S104,"")</f>
        <v/>
      </c>
      <c r="L104" s="52" t="str">
        <f t="shared" si="27"/>
        <v/>
      </c>
      <c r="M104" s="52" t="str">
        <f t="shared" si="27"/>
        <v/>
      </c>
      <c r="N104" s="52" t="str">
        <f t="shared" si="27"/>
        <v/>
      </c>
      <c r="O104" s="52" t="str">
        <f>IF(I104&lt;&gt;"",$Q104+$R104+$S104,"")</f>
        <v/>
      </c>
      <c r="P104" s="53">
        <f>IF(J104&lt;&gt;"",$Q104+$R104+$S104,"")</f>
        <v>2</v>
      </c>
      <c r="Q104" s="512">
        <v>2</v>
      </c>
      <c r="R104" s="503">
        <v>0</v>
      </c>
      <c r="S104" s="503">
        <v>0</v>
      </c>
      <c r="T104" s="503" t="s">
        <v>10</v>
      </c>
      <c r="U104" s="513">
        <f t="shared" si="28"/>
        <v>2</v>
      </c>
      <c r="V104" s="70" t="s">
        <v>106</v>
      </c>
      <c r="W104" s="556"/>
      <c r="X104" s="20"/>
      <c r="Y104" s="21"/>
    </row>
    <row r="105" spans="1:25" s="292" customFormat="1" ht="15.95" customHeight="1" thickBot="1" x14ac:dyDescent="0.25">
      <c r="A105" s="552" t="s">
        <v>26</v>
      </c>
      <c r="B105" s="423" t="s">
        <v>61</v>
      </c>
      <c r="C105" s="462" t="s">
        <v>49</v>
      </c>
      <c r="D105" s="493" t="s">
        <v>9</v>
      </c>
      <c r="E105" s="387"/>
      <c r="F105" s="390"/>
      <c r="G105" s="390"/>
      <c r="H105" s="390"/>
      <c r="I105" s="167"/>
      <c r="J105" s="220">
        <v>2</v>
      </c>
      <c r="K105" s="140"/>
      <c r="L105" s="141"/>
      <c r="M105" s="141"/>
      <c r="N105" s="141"/>
      <c r="O105" s="141"/>
      <c r="P105" s="142">
        <v>2</v>
      </c>
      <c r="Q105" s="534">
        <v>2</v>
      </c>
      <c r="R105" s="535">
        <v>0</v>
      </c>
      <c r="S105" s="535">
        <v>0</v>
      </c>
      <c r="T105" s="535" t="s">
        <v>11</v>
      </c>
      <c r="U105" s="524">
        <f t="shared" ref="U105" si="34">SUM(E105:J105)</f>
        <v>2</v>
      </c>
      <c r="V105" s="168" t="s">
        <v>104</v>
      </c>
      <c r="W105" s="27" t="s">
        <v>86</v>
      </c>
      <c r="X105" s="350"/>
      <c r="Y105" s="391"/>
    </row>
    <row r="106" spans="1:25" s="292" customFormat="1" ht="15.95" customHeight="1" thickBot="1" x14ac:dyDescent="0.25">
      <c r="A106" s="548" t="s">
        <v>206</v>
      </c>
      <c r="B106" s="422"/>
      <c r="C106" s="463"/>
      <c r="D106" s="446" t="s">
        <v>22</v>
      </c>
      <c r="E106" s="500"/>
      <c r="F106" s="392"/>
      <c r="G106" s="392"/>
      <c r="H106" s="392"/>
      <c r="I106" s="103">
        <v>8</v>
      </c>
      <c r="J106" s="122">
        <v>6</v>
      </c>
      <c r="K106" s="105" t="str">
        <f>IF(E106&lt;&gt;"",$Q106+$R106+$S106,"")</f>
        <v/>
      </c>
      <c r="L106" s="106" t="str">
        <f t="shared" si="27"/>
        <v/>
      </c>
      <c r="M106" s="106" t="str">
        <f t="shared" si="27"/>
        <v/>
      </c>
      <c r="N106" s="106" t="str">
        <f t="shared" si="27"/>
        <v/>
      </c>
      <c r="O106" s="106">
        <v>8</v>
      </c>
      <c r="P106" s="555">
        <v>6</v>
      </c>
      <c r="Q106" s="536"/>
      <c r="R106" s="537"/>
      <c r="S106" s="537"/>
      <c r="T106" s="537"/>
      <c r="U106" s="527">
        <f t="shared" si="28"/>
        <v>14</v>
      </c>
      <c r="V106" s="352"/>
      <c r="W106" s="353"/>
      <c r="X106" s="354"/>
      <c r="Y106" s="355"/>
    </row>
    <row r="107" spans="1:25" ht="15.95" customHeight="1" thickBot="1" x14ac:dyDescent="0.25">
      <c r="A107" s="113" t="s">
        <v>21</v>
      </c>
      <c r="B107" s="113"/>
      <c r="C107" s="446"/>
      <c r="D107" s="452"/>
      <c r="E107" s="90"/>
      <c r="F107" s="91"/>
      <c r="G107" s="91"/>
      <c r="H107" s="91"/>
      <c r="I107" s="91"/>
      <c r="J107" s="92"/>
      <c r="K107" s="221"/>
      <c r="L107" s="222"/>
      <c r="M107" s="222"/>
      <c r="N107" s="222"/>
      <c r="O107" s="222"/>
      <c r="P107" s="223"/>
      <c r="Q107" s="538"/>
      <c r="R107" s="510"/>
      <c r="S107" s="510"/>
      <c r="T107" s="510"/>
      <c r="U107" s="511"/>
      <c r="V107" s="154"/>
      <c r="W107" s="155"/>
      <c r="X107" s="156"/>
      <c r="Y107" s="41"/>
    </row>
    <row r="108" spans="1:25" s="292" customFormat="1" ht="15.95" customHeight="1" x14ac:dyDescent="0.2">
      <c r="A108" s="321" t="s">
        <v>192</v>
      </c>
      <c r="B108" s="101" t="s">
        <v>112</v>
      </c>
      <c r="C108" s="445" t="s">
        <v>52</v>
      </c>
      <c r="D108" s="485" t="s">
        <v>22</v>
      </c>
      <c r="E108" s="158"/>
      <c r="F108" s="159"/>
      <c r="G108" s="159"/>
      <c r="H108" s="159"/>
      <c r="I108" s="159">
        <v>4</v>
      </c>
      <c r="J108" s="176"/>
      <c r="K108" s="380"/>
      <c r="L108" s="46"/>
      <c r="M108" s="46"/>
      <c r="N108" s="46"/>
      <c r="O108" s="46">
        <v>4</v>
      </c>
      <c r="P108" s="83"/>
      <c r="Q108" s="310">
        <v>2</v>
      </c>
      <c r="R108" s="311">
        <v>2</v>
      </c>
      <c r="S108" s="311">
        <v>0</v>
      </c>
      <c r="T108" s="311" t="s">
        <v>10</v>
      </c>
      <c r="U108" s="312">
        <f>SUM(E108:J108)</f>
        <v>4</v>
      </c>
      <c r="V108" s="324" t="s">
        <v>95</v>
      </c>
      <c r="W108" s="322"/>
      <c r="X108" s="323"/>
      <c r="Y108" s="12"/>
    </row>
    <row r="109" spans="1:25" s="292" customFormat="1" ht="15.95" customHeight="1" x14ac:dyDescent="0.2">
      <c r="A109" s="197" t="s">
        <v>176</v>
      </c>
      <c r="B109" s="201" t="s">
        <v>216</v>
      </c>
      <c r="C109" s="428" t="s">
        <v>50</v>
      </c>
      <c r="D109" s="486" t="s">
        <v>22</v>
      </c>
      <c r="E109" s="144"/>
      <c r="F109" s="145"/>
      <c r="G109" s="145"/>
      <c r="H109" s="145"/>
      <c r="I109" s="145">
        <v>3</v>
      </c>
      <c r="J109" s="146"/>
      <c r="K109" s="298"/>
      <c r="L109" s="52"/>
      <c r="M109" s="52"/>
      <c r="N109" s="52"/>
      <c r="O109" s="52">
        <v>2</v>
      </c>
      <c r="P109" s="162"/>
      <c r="Q109" s="313">
        <v>2</v>
      </c>
      <c r="R109" s="314">
        <v>0</v>
      </c>
      <c r="S109" s="314">
        <v>0</v>
      </c>
      <c r="T109" s="314" t="s">
        <v>11</v>
      </c>
      <c r="U109" s="315">
        <v>3</v>
      </c>
      <c r="V109" s="336"/>
      <c r="W109" s="302"/>
      <c r="X109" s="302"/>
      <c r="Y109" s="291"/>
    </row>
    <row r="110" spans="1:25" s="292" customFormat="1" ht="15.95" customHeight="1" x14ac:dyDescent="0.2">
      <c r="A110" s="197" t="s">
        <v>177</v>
      </c>
      <c r="B110" s="201" t="s">
        <v>217</v>
      </c>
      <c r="C110" s="428" t="s">
        <v>50</v>
      </c>
      <c r="D110" s="486" t="s">
        <v>22</v>
      </c>
      <c r="E110" s="144"/>
      <c r="F110" s="145"/>
      <c r="G110" s="145"/>
      <c r="H110" s="145"/>
      <c r="I110" s="145">
        <v>3</v>
      </c>
      <c r="J110" s="146"/>
      <c r="K110" s="298"/>
      <c r="L110" s="52"/>
      <c r="M110" s="52"/>
      <c r="N110" s="52"/>
      <c r="O110" s="52">
        <v>2</v>
      </c>
      <c r="P110" s="162"/>
      <c r="Q110" s="313">
        <v>2</v>
      </c>
      <c r="R110" s="314">
        <v>0</v>
      </c>
      <c r="S110" s="314">
        <v>0</v>
      </c>
      <c r="T110" s="314" t="s">
        <v>11</v>
      </c>
      <c r="U110" s="315">
        <v>3</v>
      </c>
      <c r="V110" s="336"/>
      <c r="W110" s="302"/>
      <c r="X110" s="302"/>
      <c r="Y110" s="291"/>
    </row>
    <row r="111" spans="1:25" s="292" customFormat="1" ht="15.95" customHeight="1" x14ac:dyDescent="0.2">
      <c r="A111" s="197" t="s">
        <v>191</v>
      </c>
      <c r="B111" s="421" t="s">
        <v>193</v>
      </c>
      <c r="C111" s="428" t="s">
        <v>49</v>
      </c>
      <c r="D111" s="486" t="s">
        <v>22</v>
      </c>
      <c r="E111" s="144"/>
      <c r="F111" s="145"/>
      <c r="G111" s="145"/>
      <c r="H111" s="145"/>
      <c r="I111" s="145">
        <v>2</v>
      </c>
      <c r="J111" s="146"/>
      <c r="K111" s="298"/>
      <c r="L111" s="52"/>
      <c r="M111" s="52"/>
      <c r="N111" s="52"/>
      <c r="O111" s="52">
        <v>2</v>
      </c>
      <c r="P111" s="162"/>
      <c r="Q111" s="313">
        <v>2</v>
      </c>
      <c r="R111" s="314">
        <v>0</v>
      </c>
      <c r="S111" s="314">
        <v>0</v>
      </c>
      <c r="T111" s="314" t="s">
        <v>10</v>
      </c>
      <c r="U111" s="315">
        <v>2</v>
      </c>
      <c r="V111" s="336"/>
      <c r="W111" s="302"/>
      <c r="X111" s="302"/>
      <c r="Y111" s="291"/>
    </row>
    <row r="112" spans="1:25" s="292" customFormat="1" ht="15.95" customHeight="1" x14ac:dyDescent="0.2">
      <c r="A112" s="197" t="s">
        <v>190</v>
      </c>
      <c r="B112" s="421" t="s">
        <v>194</v>
      </c>
      <c r="C112" s="428" t="s">
        <v>49</v>
      </c>
      <c r="D112" s="486" t="s">
        <v>22</v>
      </c>
      <c r="E112" s="144"/>
      <c r="F112" s="145"/>
      <c r="G112" s="145"/>
      <c r="H112" s="145"/>
      <c r="I112" s="145">
        <v>2</v>
      </c>
      <c r="J112" s="146"/>
      <c r="K112" s="298"/>
      <c r="L112" s="52"/>
      <c r="M112" s="52"/>
      <c r="N112" s="52"/>
      <c r="O112" s="52">
        <v>2</v>
      </c>
      <c r="P112" s="162"/>
      <c r="Q112" s="313">
        <v>2</v>
      </c>
      <c r="R112" s="314">
        <v>0</v>
      </c>
      <c r="S112" s="314">
        <v>0</v>
      </c>
      <c r="T112" s="314" t="s">
        <v>10</v>
      </c>
      <c r="U112" s="315">
        <v>2</v>
      </c>
      <c r="V112" s="336"/>
      <c r="W112" s="302"/>
      <c r="X112" s="302"/>
      <c r="Y112" s="291"/>
    </row>
    <row r="113" spans="1:25" s="292" customFormat="1" ht="15.95" customHeight="1" x14ac:dyDescent="0.2">
      <c r="A113" s="197" t="s">
        <v>189</v>
      </c>
      <c r="B113" s="421" t="s">
        <v>195</v>
      </c>
      <c r="C113" s="428" t="s">
        <v>49</v>
      </c>
      <c r="D113" s="486" t="s">
        <v>22</v>
      </c>
      <c r="E113" s="144"/>
      <c r="F113" s="145"/>
      <c r="G113" s="145"/>
      <c r="H113" s="145"/>
      <c r="I113" s="145">
        <v>2</v>
      </c>
      <c r="J113" s="146"/>
      <c r="K113" s="298"/>
      <c r="L113" s="52"/>
      <c r="M113" s="52"/>
      <c r="N113" s="52"/>
      <c r="O113" s="52">
        <v>2</v>
      </c>
      <c r="P113" s="162"/>
      <c r="Q113" s="313">
        <v>2</v>
      </c>
      <c r="R113" s="314">
        <v>0</v>
      </c>
      <c r="S113" s="314">
        <v>0</v>
      </c>
      <c r="T113" s="314" t="s">
        <v>10</v>
      </c>
      <c r="U113" s="315">
        <v>2</v>
      </c>
      <c r="V113" s="336"/>
      <c r="W113" s="302"/>
      <c r="X113" s="302"/>
      <c r="Y113" s="291"/>
    </row>
    <row r="114" spans="1:25" s="292" customFormat="1" ht="15.95" customHeight="1" x14ac:dyDescent="0.2">
      <c r="A114" s="197" t="s">
        <v>178</v>
      </c>
      <c r="B114" s="143" t="s">
        <v>173</v>
      </c>
      <c r="C114" s="428" t="s">
        <v>50</v>
      </c>
      <c r="D114" s="486" t="s">
        <v>22</v>
      </c>
      <c r="E114" s="144"/>
      <c r="F114" s="145"/>
      <c r="G114" s="145"/>
      <c r="H114" s="145"/>
      <c r="I114" s="145"/>
      <c r="J114" s="146">
        <v>4</v>
      </c>
      <c r="K114" s="298"/>
      <c r="L114" s="52"/>
      <c r="M114" s="52"/>
      <c r="N114" s="52"/>
      <c r="O114" s="52"/>
      <c r="P114" s="162">
        <v>4</v>
      </c>
      <c r="Q114" s="313">
        <v>2</v>
      </c>
      <c r="R114" s="314">
        <v>0</v>
      </c>
      <c r="S114" s="314">
        <v>2</v>
      </c>
      <c r="T114" s="314" t="s">
        <v>11</v>
      </c>
      <c r="U114" s="315">
        <v>4</v>
      </c>
      <c r="V114" s="305" t="s">
        <v>94</v>
      </c>
      <c r="W114" s="303" t="s">
        <v>85</v>
      </c>
      <c r="X114" s="302"/>
      <c r="Y114" s="291"/>
    </row>
    <row r="115" spans="1:25" ht="15.95" customHeight="1" x14ac:dyDescent="0.2">
      <c r="A115" s="285" t="s">
        <v>181</v>
      </c>
      <c r="B115" s="201" t="s">
        <v>63</v>
      </c>
      <c r="C115" s="428" t="s">
        <v>50</v>
      </c>
      <c r="D115" s="486" t="s">
        <v>22</v>
      </c>
      <c r="E115" s="144"/>
      <c r="F115" s="145"/>
      <c r="G115" s="145"/>
      <c r="H115" s="145"/>
      <c r="I115" s="145"/>
      <c r="J115" s="146">
        <v>4</v>
      </c>
      <c r="K115" s="298"/>
      <c r="L115" s="52"/>
      <c r="M115" s="52"/>
      <c r="N115" s="52"/>
      <c r="O115" s="52"/>
      <c r="P115" s="162">
        <v>4</v>
      </c>
      <c r="Q115" s="313">
        <v>2</v>
      </c>
      <c r="R115" s="314">
        <v>2</v>
      </c>
      <c r="S115" s="314">
        <v>0</v>
      </c>
      <c r="T115" s="314" t="s">
        <v>10</v>
      </c>
      <c r="U115" s="315">
        <f t="shared" ref="U115" si="35">SUM(E115:J115)</f>
        <v>4</v>
      </c>
      <c r="V115" s="305" t="s">
        <v>94</v>
      </c>
      <c r="W115" s="303" t="s">
        <v>92</v>
      </c>
      <c r="X115" s="303"/>
      <c r="Y115" s="291"/>
    </row>
    <row r="116" spans="1:25" s="284" customFormat="1" ht="15.95" customHeight="1" x14ac:dyDescent="0.2">
      <c r="A116" s="285" t="s">
        <v>180</v>
      </c>
      <c r="B116" s="201" t="s">
        <v>184</v>
      </c>
      <c r="C116" s="428" t="s">
        <v>49</v>
      </c>
      <c r="D116" s="486" t="s">
        <v>22</v>
      </c>
      <c r="E116" s="306"/>
      <c r="F116" s="307"/>
      <c r="G116" s="307"/>
      <c r="H116" s="307"/>
      <c r="I116" s="307"/>
      <c r="J116" s="146">
        <v>2</v>
      </c>
      <c r="K116" s="308"/>
      <c r="L116" s="309"/>
      <c r="M116" s="309"/>
      <c r="N116" s="309"/>
      <c r="O116" s="309"/>
      <c r="P116" s="162">
        <v>2</v>
      </c>
      <c r="Q116" s="313">
        <v>2</v>
      </c>
      <c r="R116" s="314">
        <v>0</v>
      </c>
      <c r="S116" s="314">
        <v>0</v>
      </c>
      <c r="T116" s="314" t="s">
        <v>10</v>
      </c>
      <c r="U116" s="315">
        <v>2</v>
      </c>
      <c r="V116" s="305" t="s">
        <v>83</v>
      </c>
      <c r="W116" s="320"/>
      <c r="X116" s="297"/>
      <c r="Y116" s="291"/>
    </row>
    <row r="117" spans="1:25" s="358" customFormat="1" ht="15.95" customHeight="1" x14ac:dyDescent="0.2">
      <c r="A117" s="285" t="s">
        <v>200</v>
      </c>
      <c r="B117" s="201" t="s">
        <v>172</v>
      </c>
      <c r="C117" s="428" t="s">
        <v>50</v>
      </c>
      <c r="D117" s="486" t="s">
        <v>22</v>
      </c>
      <c r="E117" s="144"/>
      <c r="F117" s="145"/>
      <c r="G117" s="145"/>
      <c r="H117" s="145"/>
      <c r="I117" s="145"/>
      <c r="J117" s="146">
        <v>2</v>
      </c>
      <c r="K117" s="298"/>
      <c r="L117" s="52"/>
      <c r="M117" s="52"/>
      <c r="N117" s="52"/>
      <c r="O117" s="52"/>
      <c r="P117" s="162">
        <v>1</v>
      </c>
      <c r="Q117" s="313">
        <v>0</v>
      </c>
      <c r="R117" s="314">
        <v>0</v>
      </c>
      <c r="S117" s="314">
        <v>1</v>
      </c>
      <c r="T117" s="314" t="s">
        <v>11</v>
      </c>
      <c r="U117" s="315">
        <f t="shared" ref="U117:U120" si="36">SUM(E117:J117)</f>
        <v>2</v>
      </c>
      <c r="V117" s="305" t="s">
        <v>86</v>
      </c>
      <c r="W117" s="303" t="s">
        <v>94</v>
      </c>
      <c r="X117" s="357"/>
      <c r="Y117" s="291"/>
    </row>
    <row r="118" spans="1:25" s="361" customFormat="1" ht="15.95" customHeight="1" x14ac:dyDescent="0.2">
      <c r="A118" s="285" t="s">
        <v>107</v>
      </c>
      <c r="B118" s="201" t="s">
        <v>108</v>
      </c>
      <c r="C118" s="428" t="s">
        <v>53</v>
      </c>
      <c r="D118" s="486" t="s">
        <v>22</v>
      </c>
      <c r="E118" s="144"/>
      <c r="F118" s="145"/>
      <c r="G118" s="145"/>
      <c r="H118" s="145"/>
      <c r="I118" s="145"/>
      <c r="J118" s="146">
        <v>2</v>
      </c>
      <c r="K118" s="298"/>
      <c r="L118" s="52"/>
      <c r="M118" s="52"/>
      <c r="N118" s="52"/>
      <c r="O118" s="52"/>
      <c r="P118" s="162">
        <v>2</v>
      </c>
      <c r="Q118" s="313">
        <v>2</v>
      </c>
      <c r="R118" s="314">
        <v>0</v>
      </c>
      <c r="S118" s="314">
        <v>0</v>
      </c>
      <c r="T118" s="314" t="s">
        <v>10</v>
      </c>
      <c r="U118" s="315">
        <f t="shared" si="36"/>
        <v>2</v>
      </c>
      <c r="V118" s="305" t="s">
        <v>94</v>
      </c>
      <c r="W118" s="303" t="s">
        <v>89</v>
      </c>
      <c r="X118" s="360"/>
      <c r="Y118" s="291"/>
    </row>
    <row r="119" spans="1:25" s="292" customFormat="1" ht="15.95" customHeight="1" x14ac:dyDescent="0.2">
      <c r="A119" s="285" t="s">
        <v>29</v>
      </c>
      <c r="B119" s="201" t="s">
        <v>113</v>
      </c>
      <c r="C119" s="428" t="s">
        <v>52</v>
      </c>
      <c r="D119" s="486" t="s">
        <v>22</v>
      </c>
      <c r="E119" s="144"/>
      <c r="F119" s="145"/>
      <c r="G119" s="145"/>
      <c r="H119" s="145"/>
      <c r="I119" s="145"/>
      <c r="J119" s="146">
        <v>4</v>
      </c>
      <c r="K119" s="298"/>
      <c r="L119" s="52"/>
      <c r="M119" s="52"/>
      <c r="N119" s="52"/>
      <c r="O119" s="52"/>
      <c r="P119" s="162">
        <v>4</v>
      </c>
      <c r="Q119" s="512">
        <v>2</v>
      </c>
      <c r="R119" s="503">
        <v>2</v>
      </c>
      <c r="S119" s="503">
        <v>0</v>
      </c>
      <c r="T119" s="503" t="s">
        <v>10</v>
      </c>
      <c r="U119" s="513">
        <f t="shared" si="36"/>
        <v>4</v>
      </c>
      <c r="V119" s="70" t="s">
        <v>95</v>
      </c>
      <c r="W119" s="19"/>
      <c r="X119" s="290"/>
      <c r="Y119" s="291"/>
    </row>
    <row r="120" spans="1:25" ht="15.95" customHeight="1" x14ac:dyDescent="0.2">
      <c r="A120" s="356" t="s">
        <v>127</v>
      </c>
      <c r="B120" s="201" t="s">
        <v>128</v>
      </c>
      <c r="C120" s="428" t="s">
        <v>75</v>
      </c>
      <c r="D120" s="486" t="s">
        <v>22</v>
      </c>
      <c r="E120" s="144"/>
      <c r="F120" s="145"/>
      <c r="G120" s="145"/>
      <c r="H120" s="145"/>
      <c r="I120" s="145"/>
      <c r="J120" s="146">
        <v>2</v>
      </c>
      <c r="K120" s="298"/>
      <c r="L120" s="52"/>
      <c r="M120" s="52"/>
      <c r="N120" s="52"/>
      <c r="O120" s="52"/>
      <c r="P120" s="162">
        <v>2</v>
      </c>
      <c r="Q120" s="313">
        <v>2</v>
      </c>
      <c r="R120" s="314">
        <v>0</v>
      </c>
      <c r="S120" s="314">
        <v>0</v>
      </c>
      <c r="T120" s="314" t="s">
        <v>11</v>
      </c>
      <c r="U120" s="315">
        <f t="shared" si="36"/>
        <v>2</v>
      </c>
      <c r="V120" s="305" t="s">
        <v>129</v>
      </c>
      <c r="W120" s="303"/>
      <c r="X120" s="303"/>
      <c r="Y120" s="291"/>
    </row>
    <row r="121" spans="1:25" ht="15.95" customHeight="1" thickBot="1" x14ac:dyDescent="0.25">
      <c r="A121" s="559" t="s">
        <v>218</v>
      </c>
      <c r="B121" s="423"/>
      <c r="C121" s="456"/>
      <c r="D121" s="560" t="s">
        <v>22</v>
      </c>
      <c r="E121" s="561"/>
      <c r="F121" s="167"/>
      <c r="G121" s="167"/>
      <c r="H121" s="167"/>
      <c r="I121" s="167"/>
      <c r="J121" s="562" t="s">
        <v>220</v>
      </c>
      <c r="K121" s="381"/>
      <c r="L121" s="141"/>
      <c r="M121" s="141"/>
      <c r="N121" s="141"/>
      <c r="O121" s="141"/>
      <c r="P121" s="384" t="s">
        <v>219</v>
      </c>
      <c r="Q121" s="516"/>
      <c r="R121" s="517"/>
      <c r="S121" s="517"/>
      <c r="T121" s="517"/>
      <c r="U121" s="518"/>
      <c r="V121" s="563"/>
      <c r="W121" s="564"/>
      <c r="X121" s="564"/>
      <c r="Y121" s="391"/>
    </row>
    <row r="122" spans="1:25" ht="15.95" customHeight="1" thickBot="1" x14ac:dyDescent="0.25">
      <c r="A122" s="225" t="s">
        <v>24</v>
      </c>
      <c r="B122" s="74"/>
      <c r="C122" s="446"/>
      <c r="D122" s="446"/>
      <c r="E122" s="226">
        <f>E40+SUM(E100:E106)</f>
        <v>30</v>
      </c>
      <c r="F122" s="227">
        <f>F40+SUM(F100:F106)</f>
        <v>30</v>
      </c>
      <c r="G122" s="227">
        <f>G40+SUM(G100:G106)</f>
        <v>31</v>
      </c>
      <c r="H122" s="227">
        <f>H40+SUM(H100:H106)</f>
        <v>31</v>
      </c>
      <c r="I122" s="227">
        <v>28</v>
      </c>
      <c r="J122" s="228">
        <v>30</v>
      </c>
      <c r="K122" s="229">
        <f>K40+SUM(K100:K106)</f>
        <v>27</v>
      </c>
      <c r="L122" s="230">
        <f>L40+SUM(L100:L106)</f>
        <v>27</v>
      </c>
      <c r="M122" s="230">
        <f>M40+SUM(M100:M106)</f>
        <v>21</v>
      </c>
      <c r="N122" s="230">
        <f>N40+SUM(N100:N106)</f>
        <v>25</v>
      </c>
      <c r="O122" s="230">
        <v>24</v>
      </c>
      <c r="P122" s="231">
        <v>28</v>
      </c>
      <c r="Q122" s="539"/>
      <c r="R122" s="526"/>
      <c r="S122" s="526"/>
      <c r="T122" s="526"/>
      <c r="U122" s="527">
        <f t="shared" ref="U122" si="37">SUM(E122:J122)</f>
        <v>180</v>
      </c>
      <c r="V122" s="271"/>
      <c r="W122" s="272"/>
      <c r="X122" s="273"/>
      <c r="Y122" s="232"/>
    </row>
    <row r="123" spans="1:25" ht="15.95" customHeight="1" x14ac:dyDescent="0.2">
      <c r="A123" s="233" t="s">
        <v>121</v>
      </c>
      <c r="B123" s="234"/>
      <c r="C123" s="427"/>
      <c r="D123" s="494"/>
      <c r="E123" s="501" t="s">
        <v>118</v>
      </c>
      <c r="F123" s="203" t="s">
        <v>114</v>
      </c>
      <c r="G123" s="203" t="s">
        <v>154</v>
      </c>
      <c r="H123" s="203" t="s">
        <v>115</v>
      </c>
      <c r="I123" s="203" t="s">
        <v>119</v>
      </c>
      <c r="J123" s="204" t="s">
        <v>202</v>
      </c>
      <c r="K123" s="5"/>
      <c r="L123" s="6"/>
      <c r="M123" s="6"/>
      <c r="N123" s="6"/>
      <c r="O123" s="6"/>
      <c r="P123" s="235"/>
      <c r="Q123" s="236"/>
      <c r="R123" s="237"/>
      <c r="S123" s="237"/>
      <c r="T123" s="237"/>
      <c r="U123" s="268"/>
      <c r="V123" s="240"/>
      <c r="W123" s="241"/>
      <c r="X123" s="274"/>
      <c r="Y123" s="269"/>
    </row>
    <row r="124" spans="1:25" ht="15.95" customHeight="1" thickBot="1" x14ac:dyDescent="0.25">
      <c r="A124" s="147" t="s">
        <v>122</v>
      </c>
      <c r="B124" s="169"/>
      <c r="C124" s="429"/>
      <c r="D124" s="487"/>
      <c r="E124" s="498" t="s">
        <v>118</v>
      </c>
      <c r="F124" s="148" t="s">
        <v>114</v>
      </c>
      <c r="G124" s="125" t="s">
        <v>154</v>
      </c>
      <c r="H124" s="148" t="s">
        <v>115</v>
      </c>
      <c r="I124" s="148" t="s">
        <v>201</v>
      </c>
      <c r="J124" s="149" t="s">
        <v>159</v>
      </c>
      <c r="K124" s="180"/>
      <c r="L124" s="181"/>
      <c r="M124" s="181"/>
      <c r="N124" s="181"/>
      <c r="O124" s="181"/>
      <c r="P124" s="182"/>
      <c r="Q124" s="183"/>
      <c r="R124" s="184"/>
      <c r="S124" s="184"/>
      <c r="T124" s="184"/>
      <c r="U124" s="209"/>
      <c r="V124" s="210"/>
      <c r="W124" s="211"/>
      <c r="X124" s="275"/>
      <c r="Y124" s="270"/>
    </row>
    <row r="125" spans="1:25" ht="15.95" customHeight="1" thickBot="1" x14ac:dyDescent="0.25">
      <c r="A125" s="604"/>
      <c r="B125" s="604"/>
      <c r="C125" s="604"/>
      <c r="D125" s="604"/>
      <c r="E125" s="593"/>
      <c r="F125" s="593"/>
      <c r="G125" s="593"/>
      <c r="H125" s="593"/>
      <c r="I125" s="593"/>
      <c r="J125" s="593"/>
      <c r="K125" s="605"/>
      <c r="L125" s="605"/>
      <c r="M125" s="605"/>
      <c r="N125" s="605"/>
      <c r="O125" s="605"/>
      <c r="P125" s="605"/>
      <c r="Q125" s="604"/>
      <c r="R125" s="604"/>
      <c r="S125" s="604"/>
      <c r="T125" s="604"/>
      <c r="U125" s="604"/>
      <c r="V125" s="606"/>
      <c r="W125" s="606"/>
      <c r="X125" s="606"/>
      <c r="Y125" s="593"/>
    </row>
    <row r="126" spans="1:25" ht="15.95" customHeight="1" thickBot="1" x14ac:dyDescent="0.25">
      <c r="A126" s="59" t="s">
        <v>28</v>
      </c>
      <c r="B126" s="30"/>
      <c r="C126" s="454"/>
      <c r="D126" s="472">
        <v>30</v>
      </c>
      <c r="E126" s="32"/>
      <c r="F126" s="33"/>
      <c r="G126" s="33"/>
      <c r="H126" s="33"/>
      <c r="I126" s="33"/>
      <c r="J126" s="34"/>
      <c r="K126" s="76"/>
      <c r="L126" s="76"/>
      <c r="M126" s="76"/>
      <c r="N126" s="76"/>
      <c r="O126" s="76"/>
      <c r="P126" s="188"/>
      <c r="Q126" s="189"/>
      <c r="R126" s="37"/>
      <c r="S126" s="37"/>
      <c r="T126" s="37"/>
      <c r="U126" s="38"/>
      <c r="V126" s="39"/>
      <c r="W126" s="39"/>
      <c r="X126" s="40"/>
      <c r="Y126" s="135"/>
    </row>
    <row r="127" spans="1:25" ht="15.95" customHeight="1" thickBot="1" x14ac:dyDescent="0.25">
      <c r="A127" s="136" t="s">
        <v>19</v>
      </c>
      <c r="B127" s="293"/>
      <c r="C127" s="433"/>
      <c r="D127" s="478"/>
      <c r="E127" s="90"/>
      <c r="F127" s="91"/>
      <c r="G127" s="91"/>
      <c r="H127" s="91"/>
      <c r="I127" s="91"/>
      <c r="J127" s="92"/>
      <c r="K127" s="222"/>
      <c r="L127" s="222"/>
      <c r="M127" s="222"/>
      <c r="N127" s="222"/>
      <c r="O127" s="222"/>
      <c r="P127" s="223"/>
      <c r="Q127" s="195"/>
      <c r="R127" s="94"/>
      <c r="S127" s="94"/>
      <c r="T127" s="94"/>
      <c r="U127" s="138"/>
      <c r="V127" s="39"/>
      <c r="W127" s="39"/>
      <c r="X127" s="40"/>
      <c r="Y127" s="139"/>
    </row>
    <row r="128" spans="1:25" ht="15.95" customHeight="1" x14ac:dyDescent="0.2">
      <c r="A128" s="549" t="s">
        <v>27</v>
      </c>
      <c r="B128" s="288" t="s">
        <v>65</v>
      </c>
      <c r="C128" s="434" t="s">
        <v>53</v>
      </c>
      <c r="D128" s="479" t="s">
        <v>9</v>
      </c>
      <c r="E128" s="158"/>
      <c r="F128" s="159"/>
      <c r="G128" s="159"/>
      <c r="H128" s="159"/>
      <c r="I128" s="159">
        <v>4</v>
      </c>
      <c r="J128" s="176"/>
      <c r="K128" s="45" t="str">
        <f t="shared" ref="K128:P133" si="38">IF(E128&lt;&gt;"",$Q128+$R128+$S128,"")</f>
        <v/>
      </c>
      <c r="L128" s="46" t="str">
        <f t="shared" si="38"/>
        <v/>
      </c>
      <c r="M128" s="46" t="str">
        <f t="shared" si="38"/>
        <v/>
      </c>
      <c r="N128" s="46" t="str">
        <f t="shared" si="38"/>
        <v/>
      </c>
      <c r="O128" s="46">
        <f t="shared" si="38"/>
        <v>4</v>
      </c>
      <c r="P128" s="47" t="str">
        <f t="shared" si="38"/>
        <v/>
      </c>
      <c r="Q128" s="310">
        <v>2</v>
      </c>
      <c r="R128" s="311">
        <v>2</v>
      </c>
      <c r="S128" s="311">
        <v>0</v>
      </c>
      <c r="T128" s="311" t="s">
        <v>11</v>
      </c>
      <c r="U128" s="312">
        <f t="shared" ref="U128:U133" si="39">SUM(E128:J128)</f>
        <v>4</v>
      </c>
      <c r="V128" s="19" t="s">
        <v>20</v>
      </c>
      <c r="W128" s="19"/>
      <c r="X128" s="20"/>
      <c r="Y128" s="21"/>
    </row>
    <row r="129" spans="1:25" ht="15.95" customHeight="1" thickBot="1" x14ac:dyDescent="0.25">
      <c r="A129" s="285" t="s">
        <v>23</v>
      </c>
      <c r="B129" s="289" t="s">
        <v>62</v>
      </c>
      <c r="C129" s="435" t="s">
        <v>50</v>
      </c>
      <c r="D129" s="491" t="s">
        <v>9</v>
      </c>
      <c r="E129" s="144"/>
      <c r="F129" s="145"/>
      <c r="G129" s="145"/>
      <c r="H129" s="145"/>
      <c r="I129" s="145">
        <v>6</v>
      </c>
      <c r="J129" s="146"/>
      <c r="K129" s="51" t="str">
        <f t="shared" si="38"/>
        <v/>
      </c>
      <c r="L129" s="52" t="str">
        <f t="shared" si="38"/>
        <v/>
      </c>
      <c r="M129" s="52" t="str">
        <f t="shared" si="38"/>
        <v/>
      </c>
      <c r="N129" s="52" t="str">
        <f t="shared" si="38"/>
        <v/>
      </c>
      <c r="O129" s="52">
        <f t="shared" si="38"/>
        <v>6</v>
      </c>
      <c r="P129" s="53" t="str">
        <f t="shared" si="38"/>
        <v/>
      </c>
      <c r="Q129" s="313">
        <v>2</v>
      </c>
      <c r="R129" s="314">
        <v>2</v>
      </c>
      <c r="S129" s="314">
        <v>2</v>
      </c>
      <c r="T129" s="314" t="s">
        <v>11</v>
      </c>
      <c r="U129" s="315">
        <f t="shared" si="39"/>
        <v>6</v>
      </c>
      <c r="V129" s="70" t="s">
        <v>197</v>
      </c>
      <c r="W129" s="19" t="s">
        <v>85</v>
      </c>
      <c r="X129" s="20"/>
      <c r="Y129" s="21"/>
    </row>
    <row r="130" spans="1:25" ht="15.95" customHeight="1" x14ac:dyDescent="0.2">
      <c r="A130" s="359" t="s">
        <v>77</v>
      </c>
      <c r="B130" s="82" t="s">
        <v>72</v>
      </c>
      <c r="C130" s="458" t="s">
        <v>54</v>
      </c>
      <c r="D130" s="479" t="s">
        <v>9</v>
      </c>
      <c r="E130" s="385"/>
      <c r="F130" s="203"/>
      <c r="G130" s="203"/>
      <c r="H130" s="203"/>
      <c r="I130" s="203">
        <v>4</v>
      </c>
      <c r="J130" s="218"/>
      <c r="K130" s="5" t="str">
        <f>IF(E130&lt;&gt;"",$Q130+$R130+$S130,"")</f>
        <v/>
      </c>
      <c r="L130" s="6" t="str">
        <f t="shared" si="38"/>
        <v/>
      </c>
      <c r="M130" s="6" t="str">
        <f t="shared" si="38"/>
        <v/>
      </c>
      <c r="N130" s="6" t="str">
        <f t="shared" si="38"/>
        <v/>
      </c>
      <c r="O130" s="6">
        <f>IF(I130&lt;&gt;"",$Q130+$R130+$S130,"")</f>
        <v>4</v>
      </c>
      <c r="P130" s="7" t="str">
        <f>IF(J130&lt;&gt;"",$Q130+$R130+$S130,"")</f>
        <v/>
      </c>
      <c r="Q130" s="532">
        <v>3</v>
      </c>
      <c r="R130" s="414">
        <v>0</v>
      </c>
      <c r="S130" s="414">
        <v>1</v>
      </c>
      <c r="T130" s="414" t="s">
        <v>10</v>
      </c>
      <c r="U130" s="513">
        <f t="shared" ref="U130:U131" si="40">SUM(E130:J130)</f>
        <v>4</v>
      </c>
      <c r="V130" s="68" t="s">
        <v>86</v>
      </c>
      <c r="W130" s="10" t="s">
        <v>105</v>
      </c>
      <c r="X130" s="11"/>
      <c r="Y130" s="12"/>
    </row>
    <row r="131" spans="1:25" ht="15.95" customHeight="1" x14ac:dyDescent="0.2">
      <c r="A131" s="49" t="s">
        <v>152</v>
      </c>
      <c r="B131" s="202" t="s">
        <v>153</v>
      </c>
      <c r="C131" s="459" t="s">
        <v>54</v>
      </c>
      <c r="D131" s="491" t="s">
        <v>9</v>
      </c>
      <c r="E131" s="386"/>
      <c r="F131" s="145"/>
      <c r="G131" s="145"/>
      <c r="H131" s="145"/>
      <c r="I131" s="145">
        <v>2</v>
      </c>
      <c r="J131" s="161"/>
      <c r="K131" s="51"/>
      <c r="L131" s="52"/>
      <c r="M131" s="52"/>
      <c r="N131" s="52"/>
      <c r="O131" s="52">
        <v>1</v>
      </c>
      <c r="P131" s="53"/>
      <c r="Q131" s="512">
        <v>0</v>
      </c>
      <c r="R131" s="503">
        <v>1</v>
      </c>
      <c r="S131" s="503">
        <v>0</v>
      </c>
      <c r="T131" s="503" t="s">
        <v>11</v>
      </c>
      <c r="U131" s="533">
        <f t="shared" si="40"/>
        <v>2</v>
      </c>
      <c r="V131" s="70" t="s">
        <v>161</v>
      </c>
      <c r="W131" s="19"/>
      <c r="X131" s="20"/>
      <c r="Y131" s="21"/>
    </row>
    <row r="132" spans="1:25" s="292" customFormat="1" ht="15.95" customHeight="1" thickBot="1" x14ac:dyDescent="0.25">
      <c r="A132" s="285" t="s">
        <v>182</v>
      </c>
      <c r="B132" s="316" t="s">
        <v>183</v>
      </c>
      <c r="C132" s="435" t="s">
        <v>53</v>
      </c>
      <c r="D132" s="491" t="s">
        <v>9</v>
      </c>
      <c r="E132" s="144"/>
      <c r="F132" s="145"/>
      <c r="G132" s="145"/>
      <c r="H132" s="145"/>
      <c r="I132" s="145"/>
      <c r="J132" s="146">
        <v>4</v>
      </c>
      <c r="K132" s="51" t="str">
        <f t="shared" si="38"/>
        <v/>
      </c>
      <c r="L132" s="52" t="str">
        <f t="shared" si="38"/>
        <v/>
      </c>
      <c r="M132" s="52" t="str">
        <f t="shared" si="38"/>
        <v/>
      </c>
      <c r="N132" s="52" t="str">
        <f t="shared" si="38"/>
        <v/>
      </c>
      <c r="O132" s="52" t="str">
        <f t="shared" si="38"/>
        <v/>
      </c>
      <c r="P132" s="53">
        <f t="shared" si="38"/>
        <v>4</v>
      </c>
      <c r="Q132" s="313">
        <v>2</v>
      </c>
      <c r="R132" s="314">
        <v>0</v>
      </c>
      <c r="S132" s="314">
        <v>2</v>
      </c>
      <c r="T132" s="314" t="s">
        <v>10</v>
      </c>
      <c r="U132" s="315">
        <v>4</v>
      </c>
      <c r="V132" s="70" t="s">
        <v>89</v>
      </c>
      <c r="W132" s="19"/>
      <c r="X132" s="290"/>
      <c r="Y132" s="291"/>
    </row>
    <row r="133" spans="1:25" s="292" customFormat="1" ht="15.95" customHeight="1" thickBot="1" x14ac:dyDescent="0.25">
      <c r="A133" s="548" t="s">
        <v>207</v>
      </c>
      <c r="B133" s="422"/>
      <c r="C133" s="448"/>
      <c r="D133" s="446" t="s">
        <v>22</v>
      </c>
      <c r="E133" s="499"/>
      <c r="F133" s="351"/>
      <c r="G133" s="351"/>
      <c r="H133" s="351"/>
      <c r="I133" s="553">
        <v>4</v>
      </c>
      <c r="J133" s="554">
        <v>6</v>
      </c>
      <c r="K133" s="105" t="str">
        <f t="shared" si="38"/>
        <v/>
      </c>
      <c r="L133" s="106" t="str">
        <f>IF(F133&lt;&gt;"",$Q133+$R133+$S133,"")</f>
        <v/>
      </c>
      <c r="M133" s="106" t="str">
        <f>IF(G133&lt;&gt;"",$Q133+$R133+$S133,"")</f>
        <v/>
      </c>
      <c r="N133" s="106" t="str">
        <f>IF(H133&lt;&gt;"",$Q133+$R133+$S133,"")</f>
        <v/>
      </c>
      <c r="O133" s="106">
        <v>4</v>
      </c>
      <c r="P133" s="555">
        <v>6</v>
      </c>
      <c r="Q133" s="538"/>
      <c r="R133" s="510"/>
      <c r="S133" s="510"/>
      <c r="T133" s="510"/>
      <c r="U133" s="540">
        <f t="shared" si="39"/>
        <v>10</v>
      </c>
      <c r="V133" s="352"/>
      <c r="W133" s="353"/>
      <c r="X133" s="354"/>
      <c r="Y133" s="355"/>
    </row>
    <row r="134" spans="1:25" ht="15.95" customHeight="1" thickBot="1" x14ac:dyDescent="0.25">
      <c r="A134" s="299" t="s">
        <v>21</v>
      </c>
      <c r="B134" s="299"/>
      <c r="C134" s="457"/>
      <c r="D134" s="457"/>
      <c r="E134" s="90"/>
      <c r="F134" s="91"/>
      <c r="G134" s="91"/>
      <c r="H134" s="91"/>
      <c r="I134" s="91"/>
      <c r="J134" s="92"/>
      <c r="K134" s="221"/>
      <c r="L134" s="222"/>
      <c r="M134" s="222"/>
      <c r="N134" s="222"/>
      <c r="O134" s="222"/>
      <c r="P134" s="223"/>
      <c r="Q134" s="317"/>
      <c r="R134" s="318"/>
      <c r="S134" s="318"/>
      <c r="T134" s="318"/>
      <c r="U134" s="319"/>
      <c r="V134" s="206"/>
      <c r="W134" s="207"/>
      <c r="X134" s="208"/>
      <c r="Y134" s="81"/>
    </row>
    <row r="135" spans="1:25" s="292" customFormat="1" ht="15.95" customHeight="1" x14ac:dyDescent="0.2">
      <c r="A135" s="321" t="s">
        <v>192</v>
      </c>
      <c r="B135" s="101" t="s">
        <v>112</v>
      </c>
      <c r="C135" s="445" t="s">
        <v>52</v>
      </c>
      <c r="D135" s="485" t="s">
        <v>22</v>
      </c>
      <c r="E135" s="158"/>
      <c r="F135" s="159"/>
      <c r="G135" s="159"/>
      <c r="H135" s="159"/>
      <c r="I135" s="159">
        <v>4</v>
      </c>
      <c r="J135" s="176"/>
      <c r="K135" s="380"/>
      <c r="L135" s="46"/>
      <c r="M135" s="46"/>
      <c r="N135" s="46"/>
      <c r="O135" s="46">
        <v>4</v>
      </c>
      <c r="P135" s="83"/>
      <c r="Q135" s="310">
        <v>2</v>
      </c>
      <c r="R135" s="311">
        <v>2</v>
      </c>
      <c r="S135" s="311">
        <v>0</v>
      </c>
      <c r="T135" s="311" t="s">
        <v>10</v>
      </c>
      <c r="U135" s="312">
        <f>SUM(E135:J135)</f>
        <v>4</v>
      </c>
      <c r="V135" s="324" t="s">
        <v>95</v>
      </c>
      <c r="W135" s="322"/>
      <c r="X135" s="581"/>
      <c r="Y135" s="568"/>
    </row>
    <row r="136" spans="1:25" s="292" customFormat="1" ht="15.95" customHeight="1" x14ac:dyDescent="0.2">
      <c r="A136" s="197" t="s">
        <v>176</v>
      </c>
      <c r="B136" s="201" t="s">
        <v>216</v>
      </c>
      <c r="C136" s="428" t="s">
        <v>50</v>
      </c>
      <c r="D136" s="486" t="s">
        <v>22</v>
      </c>
      <c r="E136" s="144"/>
      <c r="F136" s="145"/>
      <c r="G136" s="145"/>
      <c r="H136" s="145"/>
      <c r="I136" s="145">
        <v>3</v>
      </c>
      <c r="J136" s="146"/>
      <c r="K136" s="298"/>
      <c r="L136" s="52"/>
      <c r="M136" s="52"/>
      <c r="N136" s="52"/>
      <c r="O136" s="52">
        <v>2</v>
      </c>
      <c r="P136" s="162"/>
      <c r="Q136" s="313">
        <v>2</v>
      </c>
      <c r="R136" s="314">
        <v>0</v>
      </c>
      <c r="S136" s="314">
        <v>0</v>
      </c>
      <c r="T136" s="314" t="s">
        <v>11</v>
      </c>
      <c r="U136" s="315">
        <v>3</v>
      </c>
      <c r="V136" s="336"/>
      <c r="W136" s="302"/>
      <c r="X136" s="582"/>
      <c r="Y136" s="569"/>
    </row>
    <row r="137" spans="1:25" s="292" customFormat="1" ht="15.95" customHeight="1" x14ac:dyDescent="0.2">
      <c r="A137" s="197" t="s">
        <v>177</v>
      </c>
      <c r="B137" s="201" t="s">
        <v>217</v>
      </c>
      <c r="C137" s="428" t="s">
        <v>50</v>
      </c>
      <c r="D137" s="486" t="s">
        <v>22</v>
      </c>
      <c r="E137" s="144"/>
      <c r="F137" s="145"/>
      <c r="G137" s="145"/>
      <c r="H137" s="145"/>
      <c r="I137" s="145">
        <v>3</v>
      </c>
      <c r="J137" s="146"/>
      <c r="K137" s="298"/>
      <c r="L137" s="52"/>
      <c r="M137" s="52"/>
      <c r="N137" s="52"/>
      <c r="O137" s="52">
        <v>2</v>
      </c>
      <c r="P137" s="162"/>
      <c r="Q137" s="313">
        <v>2</v>
      </c>
      <c r="R137" s="314">
        <v>0</v>
      </c>
      <c r="S137" s="314">
        <v>0</v>
      </c>
      <c r="T137" s="314" t="s">
        <v>11</v>
      </c>
      <c r="U137" s="315">
        <v>3</v>
      </c>
      <c r="V137" s="336"/>
      <c r="W137" s="302"/>
      <c r="X137" s="582"/>
      <c r="Y137" s="569"/>
    </row>
    <row r="138" spans="1:25" s="292" customFormat="1" ht="15.95" customHeight="1" x14ac:dyDescent="0.2">
      <c r="A138" s="197" t="s">
        <v>191</v>
      </c>
      <c r="B138" s="421" t="s">
        <v>193</v>
      </c>
      <c r="C138" s="428" t="s">
        <v>49</v>
      </c>
      <c r="D138" s="486" t="s">
        <v>22</v>
      </c>
      <c r="E138" s="144"/>
      <c r="F138" s="145"/>
      <c r="G138" s="145"/>
      <c r="H138" s="145"/>
      <c r="I138" s="145">
        <v>2</v>
      </c>
      <c r="J138" s="146"/>
      <c r="K138" s="298"/>
      <c r="L138" s="52"/>
      <c r="M138" s="52"/>
      <c r="N138" s="52"/>
      <c r="O138" s="52">
        <v>2</v>
      </c>
      <c r="P138" s="162"/>
      <c r="Q138" s="313">
        <v>2</v>
      </c>
      <c r="R138" s="314">
        <v>0</v>
      </c>
      <c r="S138" s="314">
        <v>0</v>
      </c>
      <c r="T138" s="314" t="s">
        <v>10</v>
      </c>
      <c r="U138" s="315">
        <v>2</v>
      </c>
      <c r="V138" s="336"/>
      <c r="W138" s="302"/>
      <c r="X138" s="582"/>
      <c r="Y138" s="569"/>
    </row>
    <row r="139" spans="1:25" s="292" customFormat="1" ht="15.95" customHeight="1" x14ac:dyDescent="0.2">
      <c r="A139" s="197" t="s">
        <v>190</v>
      </c>
      <c r="B139" s="421" t="s">
        <v>194</v>
      </c>
      <c r="C139" s="428" t="s">
        <v>49</v>
      </c>
      <c r="D139" s="486" t="s">
        <v>22</v>
      </c>
      <c r="E139" s="144"/>
      <c r="F139" s="145"/>
      <c r="G139" s="145"/>
      <c r="H139" s="145"/>
      <c r="I139" s="145">
        <v>2</v>
      </c>
      <c r="J139" s="146"/>
      <c r="K139" s="298"/>
      <c r="L139" s="52"/>
      <c r="M139" s="52"/>
      <c r="N139" s="52"/>
      <c r="O139" s="52">
        <v>2</v>
      </c>
      <c r="P139" s="162"/>
      <c r="Q139" s="313">
        <v>2</v>
      </c>
      <c r="R139" s="314">
        <v>0</v>
      </c>
      <c r="S139" s="314">
        <v>0</v>
      </c>
      <c r="T139" s="314" t="s">
        <v>10</v>
      </c>
      <c r="U139" s="315">
        <v>2</v>
      </c>
      <c r="V139" s="336"/>
      <c r="W139" s="302"/>
      <c r="X139" s="582"/>
      <c r="Y139" s="569"/>
    </row>
    <row r="140" spans="1:25" s="292" customFormat="1" ht="15.95" customHeight="1" x14ac:dyDescent="0.2">
      <c r="A140" s="197" t="s">
        <v>189</v>
      </c>
      <c r="B140" s="421" t="s">
        <v>195</v>
      </c>
      <c r="C140" s="428" t="s">
        <v>49</v>
      </c>
      <c r="D140" s="486" t="s">
        <v>22</v>
      </c>
      <c r="E140" s="144"/>
      <c r="F140" s="145"/>
      <c r="G140" s="145"/>
      <c r="H140" s="145"/>
      <c r="I140" s="145">
        <v>2</v>
      </c>
      <c r="J140" s="146"/>
      <c r="K140" s="298"/>
      <c r="L140" s="52"/>
      <c r="M140" s="52"/>
      <c r="N140" s="52"/>
      <c r="O140" s="52">
        <v>2</v>
      </c>
      <c r="P140" s="162"/>
      <c r="Q140" s="313">
        <v>2</v>
      </c>
      <c r="R140" s="314">
        <v>0</v>
      </c>
      <c r="S140" s="314">
        <v>0</v>
      </c>
      <c r="T140" s="314" t="s">
        <v>10</v>
      </c>
      <c r="U140" s="315">
        <v>2</v>
      </c>
      <c r="V140" s="336"/>
      <c r="W140" s="302"/>
      <c r="X140" s="582"/>
      <c r="Y140" s="569"/>
    </row>
    <row r="141" spans="1:25" s="292" customFormat="1" ht="15.95" customHeight="1" x14ac:dyDescent="0.2">
      <c r="A141" s="197" t="s">
        <v>178</v>
      </c>
      <c r="B141" s="143" t="s">
        <v>173</v>
      </c>
      <c r="C141" s="428" t="s">
        <v>50</v>
      </c>
      <c r="D141" s="486" t="s">
        <v>22</v>
      </c>
      <c r="E141" s="144"/>
      <c r="F141" s="145"/>
      <c r="G141" s="145"/>
      <c r="H141" s="145"/>
      <c r="I141" s="145"/>
      <c r="J141" s="146">
        <v>4</v>
      </c>
      <c r="K141" s="298"/>
      <c r="L141" s="52"/>
      <c r="M141" s="52"/>
      <c r="N141" s="52"/>
      <c r="O141" s="52"/>
      <c r="P141" s="162">
        <v>4</v>
      </c>
      <c r="Q141" s="313">
        <v>2</v>
      </c>
      <c r="R141" s="314">
        <v>0</v>
      </c>
      <c r="S141" s="314">
        <v>2</v>
      </c>
      <c r="T141" s="314" t="s">
        <v>11</v>
      </c>
      <c r="U141" s="315">
        <v>4</v>
      </c>
      <c r="V141" s="305" t="s">
        <v>94</v>
      </c>
      <c r="W141" s="303" t="s">
        <v>85</v>
      </c>
      <c r="X141" s="582"/>
      <c r="Y141" s="569"/>
    </row>
    <row r="142" spans="1:25" ht="15.95" customHeight="1" x14ac:dyDescent="0.2">
      <c r="A142" s="285" t="s">
        <v>181</v>
      </c>
      <c r="B142" s="201" t="s">
        <v>63</v>
      </c>
      <c r="C142" s="428" t="s">
        <v>50</v>
      </c>
      <c r="D142" s="486" t="s">
        <v>22</v>
      </c>
      <c r="E142" s="144"/>
      <c r="F142" s="145"/>
      <c r="G142" s="145"/>
      <c r="H142" s="145"/>
      <c r="I142" s="145"/>
      <c r="J142" s="146">
        <v>4</v>
      </c>
      <c r="K142" s="298"/>
      <c r="L142" s="52"/>
      <c r="M142" s="52"/>
      <c r="N142" s="52"/>
      <c r="O142" s="52"/>
      <c r="P142" s="162">
        <v>4</v>
      </c>
      <c r="Q142" s="313">
        <v>2</v>
      </c>
      <c r="R142" s="314">
        <v>2</v>
      </c>
      <c r="S142" s="314">
        <v>0</v>
      </c>
      <c r="T142" s="314" t="s">
        <v>10</v>
      </c>
      <c r="U142" s="315">
        <f t="shared" ref="U142" si="41">SUM(E142:J142)</f>
        <v>4</v>
      </c>
      <c r="V142" s="305" t="s">
        <v>94</v>
      </c>
      <c r="W142" s="303" t="s">
        <v>92</v>
      </c>
      <c r="X142" s="583"/>
      <c r="Y142" s="570"/>
    </row>
    <row r="143" spans="1:25" s="284" customFormat="1" ht="15.95" customHeight="1" x14ac:dyDescent="0.2">
      <c r="A143" s="285" t="s">
        <v>180</v>
      </c>
      <c r="B143" s="201" t="s">
        <v>184</v>
      </c>
      <c r="C143" s="428" t="s">
        <v>49</v>
      </c>
      <c r="D143" s="486" t="s">
        <v>22</v>
      </c>
      <c r="E143" s="306"/>
      <c r="F143" s="307"/>
      <c r="G143" s="307"/>
      <c r="H143" s="307"/>
      <c r="I143" s="307"/>
      <c r="J143" s="146">
        <v>2</v>
      </c>
      <c r="K143" s="308"/>
      <c r="L143" s="309"/>
      <c r="M143" s="309"/>
      <c r="N143" s="309"/>
      <c r="O143" s="309"/>
      <c r="P143" s="162">
        <v>2</v>
      </c>
      <c r="Q143" s="313">
        <v>2</v>
      </c>
      <c r="R143" s="314">
        <v>0</v>
      </c>
      <c r="S143" s="314">
        <v>0</v>
      </c>
      <c r="T143" s="314" t="s">
        <v>10</v>
      </c>
      <c r="U143" s="315">
        <v>2</v>
      </c>
      <c r="V143" s="305" t="s">
        <v>83</v>
      </c>
      <c r="W143" s="320"/>
      <c r="X143" s="584"/>
      <c r="Y143" s="571"/>
    </row>
    <row r="144" spans="1:25" s="358" customFormat="1" ht="15.95" customHeight="1" x14ac:dyDescent="0.2">
      <c r="A144" s="285" t="s">
        <v>200</v>
      </c>
      <c r="B144" s="201" t="s">
        <v>172</v>
      </c>
      <c r="C144" s="428" t="s">
        <v>50</v>
      </c>
      <c r="D144" s="486" t="s">
        <v>22</v>
      </c>
      <c r="E144" s="144"/>
      <c r="F144" s="145"/>
      <c r="G144" s="145"/>
      <c r="H144" s="145"/>
      <c r="I144" s="145"/>
      <c r="J144" s="146">
        <v>2</v>
      </c>
      <c r="K144" s="298"/>
      <c r="L144" s="52"/>
      <c r="M144" s="52"/>
      <c r="N144" s="52"/>
      <c r="O144" s="52"/>
      <c r="P144" s="162">
        <v>1</v>
      </c>
      <c r="Q144" s="313">
        <v>0</v>
      </c>
      <c r="R144" s="314">
        <v>0</v>
      </c>
      <c r="S144" s="314">
        <v>1</v>
      </c>
      <c r="T144" s="314" t="s">
        <v>11</v>
      </c>
      <c r="U144" s="315">
        <f t="shared" ref="U144:U147" si="42">SUM(E144:J144)</f>
        <v>2</v>
      </c>
      <c r="V144" s="305" t="s">
        <v>86</v>
      </c>
      <c r="W144" s="303" t="s">
        <v>94</v>
      </c>
      <c r="X144" s="585"/>
      <c r="Y144" s="572"/>
    </row>
    <row r="145" spans="1:25" s="361" customFormat="1" ht="15.95" customHeight="1" x14ac:dyDescent="0.2">
      <c r="A145" s="285" t="s">
        <v>107</v>
      </c>
      <c r="B145" s="201" t="s">
        <v>108</v>
      </c>
      <c r="C145" s="428" t="s">
        <v>53</v>
      </c>
      <c r="D145" s="486" t="s">
        <v>22</v>
      </c>
      <c r="E145" s="144"/>
      <c r="F145" s="145"/>
      <c r="G145" s="145"/>
      <c r="H145" s="145"/>
      <c r="I145" s="145"/>
      <c r="J145" s="146">
        <v>2</v>
      </c>
      <c r="K145" s="298"/>
      <c r="L145" s="52"/>
      <c r="M145" s="52"/>
      <c r="N145" s="52"/>
      <c r="O145" s="52"/>
      <c r="P145" s="162">
        <v>2</v>
      </c>
      <c r="Q145" s="313">
        <v>2</v>
      </c>
      <c r="R145" s="314">
        <v>0</v>
      </c>
      <c r="S145" s="314">
        <v>0</v>
      </c>
      <c r="T145" s="314" t="s">
        <v>10</v>
      </c>
      <c r="U145" s="315">
        <f t="shared" si="42"/>
        <v>2</v>
      </c>
      <c r="V145" s="305" t="s">
        <v>94</v>
      </c>
      <c r="W145" s="303" t="s">
        <v>89</v>
      </c>
      <c r="X145" s="586"/>
      <c r="Y145" s="573"/>
    </row>
    <row r="146" spans="1:25" s="292" customFormat="1" ht="15.95" customHeight="1" x14ac:dyDescent="0.2">
      <c r="A146" s="285" t="s">
        <v>29</v>
      </c>
      <c r="B146" s="201" t="s">
        <v>113</v>
      </c>
      <c r="C146" s="428" t="s">
        <v>52</v>
      </c>
      <c r="D146" s="486" t="s">
        <v>22</v>
      </c>
      <c r="E146" s="144"/>
      <c r="F146" s="145"/>
      <c r="G146" s="145"/>
      <c r="H146" s="145"/>
      <c r="I146" s="145"/>
      <c r="J146" s="146">
        <v>4</v>
      </c>
      <c r="K146" s="298"/>
      <c r="L146" s="52"/>
      <c r="M146" s="52"/>
      <c r="N146" s="52"/>
      <c r="O146" s="52"/>
      <c r="P146" s="162">
        <v>4</v>
      </c>
      <c r="Q146" s="512">
        <v>2</v>
      </c>
      <c r="R146" s="503">
        <v>2</v>
      </c>
      <c r="S146" s="503">
        <v>0</v>
      </c>
      <c r="T146" s="503" t="s">
        <v>10</v>
      </c>
      <c r="U146" s="513">
        <f t="shared" si="42"/>
        <v>4</v>
      </c>
      <c r="V146" s="70" t="s">
        <v>95</v>
      </c>
      <c r="W146" s="19"/>
      <c r="X146" s="587"/>
      <c r="Y146" s="574"/>
    </row>
    <row r="147" spans="1:25" ht="15.95" customHeight="1" x14ac:dyDescent="0.2">
      <c r="A147" s="356" t="s">
        <v>127</v>
      </c>
      <c r="B147" s="201" t="s">
        <v>128</v>
      </c>
      <c r="C147" s="428" t="s">
        <v>75</v>
      </c>
      <c r="D147" s="486" t="s">
        <v>22</v>
      </c>
      <c r="E147" s="144"/>
      <c r="F147" s="145"/>
      <c r="G147" s="145"/>
      <c r="H147" s="145"/>
      <c r="I147" s="145"/>
      <c r="J147" s="146">
        <v>2</v>
      </c>
      <c r="K147" s="298"/>
      <c r="L147" s="52"/>
      <c r="M147" s="52"/>
      <c r="N147" s="52"/>
      <c r="O147" s="52"/>
      <c r="P147" s="162">
        <v>2</v>
      </c>
      <c r="Q147" s="313">
        <v>2</v>
      </c>
      <c r="R147" s="314">
        <v>0</v>
      </c>
      <c r="S147" s="314">
        <v>0</v>
      </c>
      <c r="T147" s="314" t="s">
        <v>11</v>
      </c>
      <c r="U147" s="315">
        <f t="shared" si="42"/>
        <v>2</v>
      </c>
      <c r="V147" s="305" t="s">
        <v>129</v>
      </c>
      <c r="W147" s="303"/>
      <c r="X147" s="583"/>
      <c r="Y147" s="570"/>
    </row>
    <row r="148" spans="1:25" ht="15.95" customHeight="1" thickBot="1" x14ac:dyDescent="0.25">
      <c r="A148" s="588" t="s">
        <v>218</v>
      </c>
      <c r="B148" s="410"/>
      <c r="C148" s="429"/>
      <c r="D148" s="487" t="s">
        <v>22</v>
      </c>
      <c r="E148" s="498"/>
      <c r="F148" s="148"/>
      <c r="G148" s="148"/>
      <c r="H148" s="148"/>
      <c r="I148" s="148"/>
      <c r="J148" s="149" t="s">
        <v>221</v>
      </c>
      <c r="K148" s="383"/>
      <c r="L148" s="57"/>
      <c r="M148" s="57"/>
      <c r="N148" s="57"/>
      <c r="O148" s="57"/>
      <c r="P148" s="86" t="s">
        <v>219</v>
      </c>
      <c r="Q148" s="589"/>
      <c r="R148" s="507"/>
      <c r="S148" s="507"/>
      <c r="T148" s="507"/>
      <c r="U148" s="508"/>
      <c r="V148" s="590"/>
      <c r="W148" s="591"/>
      <c r="X148" s="592"/>
      <c r="Y148" s="570"/>
    </row>
    <row r="149" spans="1:25" ht="15.95" customHeight="1" thickBot="1" x14ac:dyDescent="0.25">
      <c r="A149" s="325" t="s">
        <v>24</v>
      </c>
      <c r="B149" s="304"/>
      <c r="C149" s="464"/>
      <c r="D149" s="495"/>
      <c r="E149" s="575">
        <f>E40+SUM(E128:E133)</f>
        <v>30</v>
      </c>
      <c r="F149" s="576">
        <f>F40+SUM(F128:F133)</f>
        <v>30</v>
      </c>
      <c r="G149" s="576">
        <f>G40+SUM(G128:G133)</f>
        <v>31</v>
      </c>
      <c r="H149" s="576">
        <f>H40+SUM(H128:H133)</f>
        <v>31</v>
      </c>
      <c r="I149" s="576">
        <f>I40+SUM(I128:I132)+I133</f>
        <v>28</v>
      </c>
      <c r="J149" s="577">
        <v>30</v>
      </c>
      <c r="K149" s="578">
        <f>K40+SUM(K129:K133)</f>
        <v>27</v>
      </c>
      <c r="L149" s="579">
        <f>L40+SUM(L129:L133)</f>
        <v>27</v>
      </c>
      <c r="M149" s="579">
        <f>M40+SUM(M129:M133)</f>
        <v>21</v>
      </c>
      <c r="N149" s="579">
        <f>N40+SUM(N129:N133)</f>
        <v>25</v>
      </c>
      <c r="O149" s="579">
        <f>O40+SUM(O128:O132)+O133</f>
        <v>26</v>
      </c>
      <c r="P149" s="580">
        <v>28</v>
      </c>
      <c r="Q149" s="541"/>
      <c r="R149" s="542"/>
      <c r="S149" s="542"/>
      <c r="T149" s="542"/>
      <c r="U149" s="415">
        <f>SUM(E149:J149)</f>
        <v>180</v>
      </c>
      <c r="V149" s="300"/>
      <c r="W149" s="300"/>
      <c r="X149" s="301"/>
      <c r="Y149" s="81"/>
    </row>
    <row r="150" spans="1:25" ht="15.95" customHeight="1" thickBot="1" x14ac:dyDescent="0.25">
      <c r="A150" s="233" t="s">
        <v>121</v>
      </c>
      <c r="B150" s="157"/>
      <c r="C150" s="445"/>
      <c r="D150" s="494"/>
      <c r="E150" s="501" t="s">
        <v>118</v>
      </c>
      <c r="F150" s="125" t="s">
        <v>114</v>
      </c>
      <c r="G150" s="125" t="s">
        <v>154</v>
      </c>
      <c r="H150" s="125" t="s">
        <v>115</v>
      </c>
      <c r="I150" s="238" t="s">
        <v>203</v>
      </c>
      <c r="J150" s="122" t="s">
        <v>116</v>
      </c>
      <c r="K150" s="5"/>
      <c r="L150" s="6"/>
      <c r="M150" s="6"/>
      <c r="N150" s="6"/>
      <c r="O150" s="6"/>
      <c r="P150" s="7"/>
      <c r="Q150" s="239"/>
      <c r="R150" s="178"/>
      <c r="S150" s="178"/>
      <c r="T150" s="178"/>
      <c r="U150" s="205"/>
      <c r="V150" s="240"/>
      <c r="W150" s="241"/>
      <c r="X150" s="242"/>
      <c r="Y150" s="243"/>
    </row>
    <row r="151" spans="1:25" ht="15.95" customHeight="1" thickBot="1" x14ac:dyDescent="0.25">
      <c r="A151" s="147" t="s">
        <v>122</v>
      </c>
      <c r="B151" s="169"/>
      <c r="C151" s="429"/>
      <c r="D151" s="487"/>
      <c r="E151" s="498" t="s">
        <v>118</v>
      </c>
      <c r="F151" s="103" t="s">
        <v>114</v>
      </c>
      <c r="G151" s="103" t="s">
        <v>154</v>
      </c>
      <c r="H151" s="103" t="s">
        <v>115</v>
      </c>
      <c r="I151" s="33" t="s">
        <v>201</v>
      </c>
      <c r="J151" s="33" t="s">
        <v>119</v>
      </c>
      <c r="K151" s="180"/>
      <c r="L151" s="181"/>
      <c r="M151" s="181"/>
      <c r="N151" s="181"/>
      <c r="O151" s="181"/>
      <c r="P151" s="244"/>
      <c r="Q151" s="245"/>
      <c r="R151" s="184"/>
      <c r="S151" s="184"/>
      <c r="T151" s="184"/>
      <c r="U151" s="209"/>
      <c r="V151" s="210"/>
      <c r="W151" s="211"/>
      <c r="X151" s="212"/>
      <c r="Y151" s="213"/>
    </row>
    <row r="152" spans="1:25" ht="15.95" customHeight="1" x14ac:dyDescent="0.2">
      <c r="A152" s="607"/>
      <c r="B152" s="607"/>
      <c r="C152" s="607"/>
      <c r="D152" s="607"/>
      <c r="E152" s="607"/>
      <c r="F152" s="607"/>
      <c r="G152" s="607"/>
      <c r="H152" s="607"/>
      <c r="I152" s="607"/>
      <c r="J152" s="607"/>
      <c r="K152" s="607"/>
      <c r="L152" s="607"/>
      <c r="M152" s="607"/>
      <c r="N152" s="607"/>
      <c r="O152" s="607"/>
      <c r="P152" s="607"/>
      <c r="Q152" s="607"/>
      <c r="R152" s="607"/>
      <c r="S152" s="607"/>
      <c r="T152" s="607"/>
      <c r="U152" s="607"/>
      <c r="V152" s="607"/>
      <c r="W152" s="607"/>
      <c r="X152" s="607"/>
      <c r="Y152" s="607"/>
    </row>
    <row r="153" spans="1:25" ht="15.95" customHeight="1" x14ac:dyDescent="0.2">
      <c r="A153" s="608" t="s">
        <v>223</v>
      </c>
      <c r="B153" s="608"/>
      <c r="C153" s="608"/>
      <c r="D153" s="608"/>
      <c r="E153" s="608"/>
      <c r="F153" s="608"/>
      <c r="G153" s="608"/>
      <c r="H153" s="608"/>
      <c r="I153" s="608"/>
      <c r="J153" s="608"/>
      <c r="K153" s="608"/>
      <c r="L153" s="608"/>
      <c r="M153" s="608"/>
      <c r="N153" s="608"/>
      <c r="O153" s="608"/>
      <c r="P153" s="608"/>
      <c r="Q153" s="608"/>
      <c r="R153" s="608"/>
      <c r="S153" s="608"/>
      <c r="T153" s="608"/>
      <c r="U153" s="608"/>
      <c r="V153" s="608"/>
      <c r="W153" s="608"/>
      <c r="X153" s="608"/>
      <c r="Y153" s="608"/>
    </row>
    <row r="154" spans="1:25" ht="15.95" customHeight="1" x14ac:dyDescent="0.2">
      <c r="A154" s="608" t="s">
        <v>169</v>
      </c>
      <c r="B154" s="608"/>
      <c r="C154" s="608"/>
      <c r="D154" s="608"/>
      <c r="E154" s="608"/>
      <c r="F154" s="608"/>
      <c r="G154" s="608"/>
      <c r="H154" s="608"/>
      <c r="I154" s="608"/>
      <c r="J154" s="608"/>
      <c r="K154" s="608"/>
      <c r="L154" s="608"/>
      <c r="M154" s="608"/>
      <c r="N154" s="608"/>
      <c r="O154" s="608"/>
      <c r="P154" s="608"/>
      <c r="Q154" s="608"/>
      <c r="R154" s="608"/>
      <c r="S154" s="608"/>
      <c r="T154" s="608"/>
      <c r="U154" s="608"/>
      <c r="V154" s="608"/>
      <c r="W154" s="608"/>
      <c r="X154" s="608"/>
      <c r="Y154" s="608"/>
    </row>
    <row r="155" spans="1:25" ht="15.95" customHeight="1" x14ac:dyDescent="0.2">
      <c r="A155" s="602" t="s">
        <v>222</v>
      </c>
      <c r="B155" s="602"/>
      <c r="C155" s="602"/>
      <c r="D155" s="602"/>
      <c r="E155" s="602"/>
      <c r="F155" s="602"/>
      <c r="G155" s="602"/>
      <c r="H155" s="602"/>
      <c r="I155" s="602"/>
      <c r="J155" s="602"/>
      <c r="K155" s="602"/>
      <c r="L155" s="602"/>
      <c r="M155" s="602"/>
      <c r="N155" s="602"/>
      <c r="O155" s="602"/>
      <c r="P155" s="602"/>
      <c r="Q155" s="602"/>
      <c r="R155" s="602"/>
      <c r="S155" s="602"/>
      <c r="T155" s="602"/>
      <c r="U155" s="602"/>
      <c r="V155" s="602"/>
      <c r="W155" s="602"/>
      <c r="X155" s="602"/>
      <c r="Y155" s="602"/>
    </row>
    <row r="156" spans="1:25" ht="15.95" customHeight="1" x14ac:dyDescent="0.2">
      <c r="A156" s="609"/>
      <c r="B156" s="609"/>
      <c r="C156" s="609"/>
      <c r="D156" s="609"/>
      <c r="E156" s="609"/>
      <c r="F156" s="609"/>
      <c r="G156" s="609"/>
      <c r="H156" s="609"/>
      <c r="I156" s="609"/>
      <c r="J156" s="609"/>
      <c r="K156" s="609"/>
      <c r="L156" s="609"/>
      <c r="M156" s="609"/>
      <c r="N156" s="609"/>
      <c r="O156" s="609"/>
      <c r="P156" s="609"/>
      <c r="Q156" s="609"/>
      <c r="R156" s="609"/>
      <c r="S156" s="609"/>
      <c r="T156" s="609"/>
      <c r="U156" s="609"/>
      <c r="V156" s="609"/>
      <c r="W156" s="609"/>
      <c r="X156" s="609"/>
      <c r="Y156" s="609"/>
    </row>
    <row r="157" spans="1:25" ht="15.95" customHeight="1" x14ac:dyDescent="0.2">
      <c r="A157" s="610" t="s">
        <v>224</v>
      </c>
      <c r="B157" s="610"/>
      <c r="C157" s="610"/>
      <c r="D157" s="610"/>
      <c r="E157" s="610"/>
      <c r="F157" s="610"/>
      <c r="G157" s="610"/>
      <c r="H157" s="610"/>
      <c r="I157" s="610"/>
      <c r="J157" s="610"/>
      <c r="K157" s="610"/>
      <c r="L157" s="610"/>
      <c r="M157" s="610"/>
      <c r="N157" s="610"/>
      <c r="O157" s="610"/>
      <c r="P157" s="610"/>
      <c r="Q157" s="610"/>
      <c r="R157" s="610"/>
      <c r="S157" s="610"/>
      <c r="T157" s="610"/>
      <c r="U157" s="610"/>
      <c r="V157" s="610"/>
      <c r="W157" s="610"/>
      <c r="X157" s="610"/>
      <c r="Y157" s="610"/>
    </row>
    <row r="158" spans="1:25" ht="15.95" customHeight="1" x14ac:dyDescent="0.2">
      <c r="B158" s="394"/>
    </row>
    <row r="159" spans="1:25" ht="15.95" customHeight="1" x14ac:dyDescent="0.2">
      <c r="B159" s="394"/>
    </row>
    <row r="160" spans="1:25" ht="15.95" customHeight="1" x14ac:dyDescent="0.2">
      <c r="B160" s="394"/>
    </row>
    <row r="161" spans="2:2" ht="15.95" customHeight="1" x14ac:dyDescent="0.2">
      <c r="B161" s="394"/>
    </row>
    <row r="162" spans="2:2" ht="15.95" customHeight="1" x14ac:dyDescent="0.2">
      <c r="B162" s="394"/>
    </row>
    <row r="163" spans="2:2" ht="15.95" customHeight="1" x14ac:dyDescent="0.2">
      <c r="B163" s="394"/>
    </row>
    <row r="164" spans="2:2" ht="15.95" customHeight="1" x14ac:dyDescent="0.2">
      <c r="B164" s="394"/>
    </row>
    <row r="165" spans="2:2" ht="15.95" customHeight="1" x14ac:dyDescent="0.2">
      <c r="B165" s="394"/>
    </row>
    <row r="166" spans="2:2" ht="15.95" customHeight="1" x14ac:dyDescent="0.2">
      <c r="B166" s="394"/>
    </row>
    <row r="167" spans="2:2" ht="15.95" customHeight="1" x14ac:dyDescent="0.2">
      <c r="B167" s="394"/>
    </row>
    <row r="168" spans="2:2" ht="15.95" customHeight="1" x14ac:dyDescent="0.2">
      <c r="B168" s="394"/>
    </row>
    <row r="169" spans="2:2" ht="15.95" customHeight="1" x14ac:dyDescent="0.2">
      <c r="B169" s="394"/>
    </row>
    <row r="170" spans="2:2" ht="15.95" customHeight="1" x14ac:dyDescent="0.2">
      <c r="B170" s="394"/>
    </row>
    <row r="171" spans="2:2" ht="15.95" customHeight="1" x14ac:dyDescent="0.2">
      <c r="B171" s="394"/>
    </row>
    <row r="172" spans="2:2" ht="15.95" customHeight="1" x14ac:dyDescent="0.2">
      <c r="B172" s="394"/>
    </row>
    <row r="173" spans="2:2" ht="15.95" customHeight="1" x14ac:dyDescent="0.2">
      <c r="B173" s="394"/>
    </row>
    <row r="174" spans="2:2" ht="15.95" customHeight="1" x14ac:dyDescent="0.2">
      <c r="B174" s="394"/>
    </row>
    <row r="175" spans="2:2" ht="15.95" customHeight="1" x14ac:dyDescent="0.2">
      <c r="B175" s="394"/>
    </row>
    <row r="176" spans="2:2" ht="15.95" customHeight="1" x14ac:dyDescent="0.2">
      <c r="B176" s="394"/>
    </row>
    <row r="177" spans="2:2" ht="15.95" customHeight="1" x14ac:dyDescent="0.2">
      <c r="B177" s="394"/>
    </row>
    <row r="178" spans="2:2" ht="15.95" customHeight="1" x14ac:dyDescent="0.2">
      <c r="B178" s="394"/>
    </row>
    <row r="179" spans="2:2" ht="15.95" customHeight="1" x14ac:dyDescent="0.2">
      <c r="B179" s="394"/>
    </row>
    <row r="180" spans="2:2" ht="15.95" customHeight="1" x14ac:dyDescent="0.2">
      <c r="B180" s="394"/>
    </row>
    <row r="181" spans="2:2" ht="15.95" customHeight="1" x14ac:dyDescent="0.2">
      <c r="B181" s="394"/>
    </row>
    <row r="182" spans="2:2" ht="15.95" customHeight="1" x14ac:dyDescent="0.2">
      <c r="B182" s="394"/>
    </row>
    <row r="183" spans="2:2" ht="15.95" customHeight="1" x14ac:dyDescent="0.2">
      <c r="B183" s="394"/>
    </row>
    <row r="184" spans="2:2" ht="15.95" customHeight="1" x14ac:dyDescent="0.2">
      <c r="B184" s="394"/>
    </row>
    <row r="185" spans="2:2" ht="15.95" customHeight="1" x14ac:dyDescent="0.2">
      <c r="B185" s="394"/>
    </row>
    <row r="186" spans="2:2" ht="15.95" customHeight="1" x14ac:dyDescent="0.2">
      <c r="B186" s="394"/>
    </row>
    <row r="187" spans="2:2" ht="15.95" customHeight="1" x14ac:dyDescent="0.2">
      <c r="B187" s="394"/>
    </row>
    <row r="188" spans="2:2" ht="15.95" customHeight="1" x14ac:dyDescent="0.2">
      <c r="B188" s="394"/>
    </row>
    <row r="189" spans="2:2" ht="15.95" customHeight="1" x14ac:dyDescent="0.2">
      <c r="B189" s="394"/>
    </row>
    <row r="190" spans="2:2" ht="15.95" customHeight="1" x14ac:dyDescent="0.2">
      <c r="B190" s="394"/>
    </row>
    <row r="191" spans="2:2" ht="15.95" customHeight="1" x14ac:dyDescent="0.2">
      <c r="B191" s="394"/>
    </row>
    <row r="192" spans="2:2" ht="15.95" customHeight="1" x14ac:dyDescent="0.2">
      <c r="B192" s="394"/>
    </row>
    <row r="193" spans="2:2" ht="15.95" customHeight="1" x14ac:dyDescent="0.2">
      <c r="B193" s="394"/>
    </row>
    <row r="194" spans="2:2" ht="15.95" customHeight="1" x14ac:dyDescent="0.2">
      <c r="B194" s="394"/>
    </row>
    <row r="195" spans="2:2" ht="15.95" customHeight="1" x14ac:dyDescent="0.2">
      <c r="B195" s="394"/>
    </row>
    <row r="196" spans="2:2" ht="15.95" customHeight="1" x14ac:dyDescent="0.2">
      <c r="B196" s="394"/>
    </row>
    <row r="197" spans="2:2" ht="15.95" customHeight="1" x14ac:dyDescent="0.2">
      <c r="B197" s="394"/>
    </row>
    <row r="198" spans="2:2" ht="15.95" customHeight="1" x14ac:dyDescent="0.2">
      <c r="B198" s="394"/>
    </row>
    <row r="199" spans="2:2" ht="15.95" customHeight="1" x14ac:dyDescent="0.2">
      <c r="B199" s="394"/>
    </row>
    <row r="200" spans="2:2" ht="15.95" customHeight="1" x14ac:dyDescent="0.2">
      <c r="B200" s="394"/>
    </row>
  </sheetData>
  <autoFilter ref="A3:Y151"/>
  <mergeCells count="14">
    <mergeCell ref="A156:Y156"/>
    <mergeCell ref="A157:Y157"/>
    <mergeCell ref="A155:Y155"/>
    <mergeCell ref="A97:Y97"/>
    <mergeCell ref="A125:Y125"/>
    <mergeCell ref="A152:Y152"/>
    <mergeCell ref="A153:Y153"/>
    <mergeCell ref="A154:Y154"/>
    <mergeCell ref="A69:Y69"/>
    <mergeCell ref="A1:Y1"/>
    <mergeCell ref="E2:J2"/>
    <mergeCell ref="K2:P2"/>
    <mergeCell ref="Q2:U2"/>
    <mergeCell ref="A42:Y42"/>
  </mergeCells>
  <hyperlinks>
    <hyperlink ref="A22" r:id="rId1"/>
    <hyperlink ref="A20" r:id="rId2"/>
    <hyperlink ref="A15" r:id="rId3"/>
    <hyperlink ref="A26" r:id="rId4"/>
    <hyperlink ref="A59" r:id="rId5" display="Parciális differenciálegyenletek"/>
    <hyperlink ref="A74" r:id="rId6" display="A modern valószínűségszámítás eszközei"/>
    <hyperlink ref="A13" r:id="rId7"/>
    <hyperlink ref="A17" r:id="rId8"/>
    <hyperlink ref="A77" r:id="rId9" display="Valószínűségszámítás 2"/>
    <hyperlink ref="A33" r:id="rId10"/>
    <hyperlink ref="A16" r:id="rId11"/>
    <hyperlink ref="A21" r:id="rId12"/>
    <hyperlink ref="A24" r:id="rId13"/>
    <hyperlink ref="A6" r:id="rId14"/>
    <hyperlink ref="A23" r:id="rId15"/>
    <hyperlink ref="A25" r:id="rId16"/>
    <hyperlink ref="A32" r:id="rId17"/>
    <hyperlink ref="A46" r:id="rId18" display="Algebra 2"/>
    <hyperlink ref="A52" r:id="rId19" display="Kombinatorika és gráfelmélet 2"/>
    <hyperlink ref="A62" r:id="rId20"/>
    <hyperlink ref="A129" r:id="rId21"/>
    <hyperlink ref="A73" r:id="rId22"/>
    <hyperlink ref="A27" r:id="rId23"/>
    <hyperlink ref="A28" r:id="rId24"/>
    <hyperlink ref="A29" r:id="rId25"/>
    <hyperlink ref="A30" r:id="rId26"/>
    <hyperlink ref="A31" r:id="rId27"/>
    <hyperlink ref="A128" r:id="rId28"/>
    <hyperlink ref="A18" r:id="rId29"/>
    <hyperlink ref="A19" r:id="rId30"/>
    <hyperlink ref="A45" r:id="rId31" display="Funkcionálanalízis 1"/>
    <hyperlink ref="A60" r:id="rId32"/>
    <hyperlink ref="A61" r:id="rId33"/>
    <hyperlink ref="A132" r:id="rId34"/>
    <hyperlink ref="A11" r:id="rId35"/>
    <hyperlink ref="A12" r:id="rId36"/>
    <hyperlink ref="A48" r:id="rId37"/>
    <hyperlink ref="A49" r:id="rId38" display="Konvex geometria"/>
    <hyperlink ref="A63" r:id="rId39"/>
    <hyperlink ref="A54" r:id="rId40"/>
    <hyperlink ref="A53" r:id="rId41"/>
    <hyperlink ref="A105" r:id="rId42"/>
    <hyperlink ref="A101" r:id="rId43"/>
    <hyperlink ref="A104" r:id="rId44"/>
    <hyperlink ref="A100" r:id="rId45"/>
    <hyperlink ref="A103" r:id="rId46"/>
    <hyperlink ref="A102" r:id="rId47"/>
    <hyperlink ref="A5" r:id="rId48"/>
    <hyperlink ref="A87" r:id="rId49" display="Parciális differenciálegyenletek"/>
    <hyperlink ref="A80" r:id="rId50" display="Kombinatorika és gráfelmélet 2"/>
    <hyperlink ref="A90" r:id="rId51"/>
    <hyperlink ref="A88" r:id="rId52"/>
    <hyperlink ref="A89" r:id="rId53"/>
    <hyperlink ref="A91" r:id="rId54"/>
    <hyperlink ref="A82" r:id="rId55"/>
    <hyperlink ref="A81" r:id="rId56"/>
    <hyperlink ref="A58" r:id="rId57"/>
    <hyperlink ref="A115" r:id="rId58" display="Parciális differenciálegyenletek"/>
    <hyperlink ref="A108" r:id="rId59" display="Kombinatorika és gráfelmélet 2"/>
    <hyperlink ref="A118" r:id="rId60"/>
    <hyperlink ref="A116" r:id="rId61"/>
    <hyperlink ref="A117" r:id="rId62"/>
    <hyperlink ref="A119" r:id="rId63"/>
    <hyperlink ref="A110" r:id="rId64"/>
    <hyperlink ref="A109" r:id="rId65"/>
    <hyperlink ref="A142" r:id="rId66" display="Parciális differenciálegyenletek"/>
    <hyperlink ref="A135" r:id="rId67" display="Kombinatorika és gráfelmélet 2"/>
    <hyperlink ref="A145" r:id="rId68"/>
    <hyperlink ref="A143" r:id="rId69"/>
    <hyperlink ref="A144" r:id="rId70"/>
    <hyperlink ref="A146" r:id="rId71"/>
    <hyperlink ref="A137" r:id="rId72"/>
    <hyperlink ref="A136" r:id="rId73"/>
    <hyperlink ref="A86" r:id="rId74"/>
    <hyperlink ref="A114" r:id="rId75"/>
    <hyperlink ref="A141" r:id="rId76"/>
    <hyperlink ref="A76" r:id="rId77"/>
    <hyperlink ref="A75" r:id="rId78"/>
    <hyperlink ref="A131" r:id="rId79"/>
    <hyperlink ref="A130" r:id="rId80"/>
    <hyperlink ref="A55" r:id="rId81"/>
    <hyperlink ref="A56" r:id="rId82"/>
    <hyperlink ref="A57" r:id="rId83"/>
    <hyperlink ref="A83" r:id="rId84"/>
    <hyperlink ref="A84" r:id="rId85"/>
    <hyperlink ref="A85" r:id="rId86"/>
    <hyperlink ref="A111" r:id="rId87"/>
    <hyperlink ref="A112" r:id="rId88"/>
    <hyperlink ref="A113" r:id="rId89"/>
    <hyperlink ref="A138" r:id="rId90"/>
    <hyperlink ref="A139" r:id="rId91"/>
    <hyperlink ref="A140" r:id="rId92"/>
    <hyperlink ref="A157:Y157" r:id="rId93" display="Letöltés Excel formában"/>
  </hyperlinks>
  <pageMargins left="0.75" right="0.75" top="1" bottom="1" header="0.51180555555555496" footer="0.51180555555555496"/>
  <pageSetup paperSize="9" firstPageNumber="0" orientation="portrait" r:id="rId94"/>
  <webPublishItems count="2">
    <webPublishItem id="7741" divId="MatBSc_mintatanterv_2020_7741" sourceType="range" sourceRef="A1:Y155" destinationFile="H:\Work\Hivatal_2019-20\zz_EGYEBEK_zz\MatBSc_mintatanterv_2020.html"/>
    <webPublishItem id="2885" divId="MatBScHu_mintatanterv_2024_2885" sourceType="range" sourceRef="A1:Y157" destinationFile="H:\Work\Hivatal_2023-24\EGYEBEK\Matematius szakok felülvizsgálata\MatBScHu_mintatanterv_202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43668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Tanterv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Matematika Intézet</dc:creator>
  <cp:lastModifiedBy>prok</cp:lastModifiedBy>
  <cp:revision>27</cp:revision>
  <cp:lastPrinted>2015-03-04T17:09:05Z</cp:lastPrinted>
  <dcterms:created xsi:type="dcterms:W3CDTF">2010-03-24T18:15:54Z</dcterms:created>
  <dcterms:modified xsi:type="dcterms:W3CDTF">2024-07-15T12:49:18Z</dcterms:modified>
  <dc:language>en-US</dc:language>
</cp:coreProperties>
</file>